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C:\Users\LaureSoro\Downloads\"/>
    </mc:Choice>
  </mc:AlternateContent>
  <xr:revisionPtr revIDLastSave="0" documentId="13_ncr:1_{8319BE8B-89BB-45E2-B4F9-333ACDE942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aalis DPGF LOT 2 TEXTILES MOQ" sheetId="10" r:id="rId1"/>
  </sheets>
  <definedNames>
    <definedName name="_xlnm.Print_Area" localSheetId="0">'Chaalis DPGF LOT 2 TEXTILES MOQ'!#REF!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5" i="10" l="1"/>
  <c r="N43" i="10"/>
  <c r="N42" i="10"/>
  <c r="O42" i="10" s="1"/>
  <c r="N41" i="10"/>
  <c r="O41" i="10" s="1"/>
  <c r="N40" i="10"/>
  <c r="O40" i="10" s="1"/>
  <c r="N39" i="10"/>
  <c r="O39" i="10" s="1"/>
  <c r="N37" i="10"/>
  <c r="N36" i="10"/>
  <c r="N35" i="10"/>
  <c r="N34" i="10"/>
  <c r="O34" i="10" s="1"/>
  <c r="N33" i="10"/>
  <c r="O33" i="10" s="1"/>
  <c r="N32" i="10"/>
  <c r="O32" i="10" s="1"/>
  <c r="N31" i="10"/>
  <c r="O31" i="10" s="1"/>
  <c r="N30" i="10"/>
  <c r="O30" i="10" s="1"/>
  <c r="N27" i="10"/>
  <c r="N26" i="10"/>
  <c r="N25" i="10"/>
  <c r="N24" i="10"/>
  <c r="N23" i="10"/>
  <c r="N22" i="10"/>
  <c r="N20" i="10"/>
  <c r="N19" i="10"/>
  <c r="N18" i="10"/>
  <c r="O35" i="10"/>
  <c r="O36" i="10"/>
  <c r="O37" i="10"/>
  <c r="O38" i="10"/>
  <c r="O43" i="10"/>
  <c r="N47" i="10" l="1"/>
  <c r="O25" i="10"/>
  <c r="O24" i="10"/>
  <c r="O23" i="10"/>
  <c r="O22" i="10"/>
  <c r="O20" i="10"/>
  <c r="O19" i="10"/>
  <c r="O18" i="10"/>
  <c r="L3" i="10"/>
  <c r="O47" i="10" l="1"/>
  <c r="O27" i="10"/>
  <c r="O26" i="10"/>
  <c r="O45" i="10" l="1"/>
</calcChain>
</file>

<file path=xl/sharedStrings.xml><?xml version="1.0" encoding="utf-8"?>
<sst xmlns="http://schemas.openxmlformats.org/spreadsheetml/2006/main" count="170" uniqueCount="117">
  <si>
    <t>Légende</t>
  </si>
  <si>
    <t>Phase DCE</t>
  </si>
  <si>
    <t>Institut de France</t>
  </si>
  <si>
    <t>En noir les généralités</t>
  </si>
  <si>
    <t>Surface d'exposition  :</t>
  </si>
  <si>
    <r>
      <t>m</t>
    </r>
    <r>
      <rPr>
        <b/>
        <sz val="8"/>
        <color theme="0" tint="-0.499984740745262"/>
        <rFont val="Verdana"/>
        <family val="2"/>
      </rPr>
      <t>2</t>
    </r>
  </si>
  <si>
    <t>En bleu les vitrines</t>
  </si>
  <si>
    <t xml:space="preserve"> Accueil RDC :</t>
  </si>
  <si>
    <t>60</t>
  </si>
  <si>
    <r>
      <t>m</t>
    </r>
    <r>
      <rPr>
        <sz val="8"/>
        <color theme="0" tint="-0.499984740745262"/>
        <rFont val="Verdana"/>
        <family val="2"/>
      </rPr>
      <t>2</t>
    </r>
  </si>
  <si>
    <t>Domaine de Chaalis</t>
  </si>
  <si>
    <t>en rouge les textiles rideaux</t>
  </si>
  <si>
    <t xml:space="preserve"> Salle des moines RDC :</t>
  </si>
  <si>
    <t>Mise à jour :</t>
  </si>
  <si>
    <t>en rose les moquettes</t>
  </si>
  <si>
    <t xml:space="preserve"> Galeries RDC et R+1 :</t>
  </si>
  <si>
    <t>en bleu foncé, les supports de graphisme</t>
  </si>
  <si>
    <t xml:space="preserve"> Salons RDC :</t>
  </si>
  <si>
    <t>370</t>
  </si>
  <si>
    <t>en orange la menuiserie</t>
  </si>
  <si>
    <t xml:space="preserve"> Cellules R+1 :</t>
  </si>
  <si>
    <t>330</t>
  </si>
  <si>
    <t>scénographie : vaste / graphisme : ping-pong / lumière : aura</t>
  </si>
  <si>
    <t>en violet, les modules ludiques</t>
  </si>
  <si>
    <t xml:space="preserve"> Appartements R+1 et cellules :</t>
  </si>
  <si>
    <t>300</t>
  </si>
  <si>
    <t>en vert le métal</t>
  </si>
  <si>
    <t xml:space="preserve"> Exposition temporaire R+1 :</t>
  </si>
  <si>
    <t xml:space="preserve"> Circulations restantes :</t>
  </si>
  <si>
    <t>250</t>
  </si>
  <si>
    <t>TOUS LES OUVRAGES CI-DESSOUS SONT À CHIFFRER POUR LA FOURNITURE, LA FABRICATION, LA LIVRAISON ET LA POSE AINSI QUE LA LIVRIASON DES SUPPORTS  À IMPRIMER AU LOT SIGNALÉTIQUE</t>
  </si>
  <si>
    <t>NOMENCLATURE</t>
  </si>
  <si>
    <t>N° Salle</t>
  </si>
  <si>
    <t>RUBRIQUE</t>
  </si>
  <si>
    <t>DESCRIPTIF</t>
  </si>
  <si>
    <t>QUANTITÉ</t>
  </si>
  <si>
    <t>UNITÉ</t>
  </si>
  <si>
    <t>PRIX U. HT</t>
  </si>
  <si>
    <t>HT</t>
  </si>
  <si>
    <t>TTC</t>
  </si>
  <si>
    <t>1.1</t>
  </si>
  <si>
    <t>Général</t>
  </si>
  <si>
    <t>Plan d'exécutions</t>
  </si>
  <si>
    <t>ens.</t>
  </si>
  <si>
    <t>1.2</t>
  </si>
  <si>
    <t>Prototypes et échantillons</t>
  </si>
  <si>
    <t>1.3</t>
  </si>
  <si>
    <t>Dossier des ouvrages executés</t>
  </si>
  <si>
    <t>102</t>
  </si>
  <si>
    <t xml:space="preserve">   </t>
  </si>
  <si>
    <t>LOT 2</t>
  </si>
  <si>
    <t>LES TEXTILES MOQUETTES</t>
  </si>
  <si>
    <t>1.</t>
  </si>
  <si>
    <t>GENERALITES</t>
  </si>
  <si>
    <t>2.</t>
  </si>
  <si>
    <t>TAPIS DE CIRCULATIONS</t>
  </si>
  <si>
    <t>2.1</t>
  </si>
  <si>
    <t>106-107-109-110-112</t>
  </si>
  <si>
    <t>TAPIS DE CIRCULATIONS RDC salles d'apparat</t>
  </si>
  <si>
    <t xml:space="preserve">Chemins salles d'apparat (106 - 107- 109 - 110) - salon oriental (112) </t>
  </si>
  <si>
    <t>m2</t>
  </si>
  <si>
    <t>2.2</t>
  </si>
  <si>
    <t xml:space="preserve">105-208 - 108 </t>
  </si>
  <si>
    <t xml:space="preserve">TAPIS DE CIRCULATION 2 GALERIES RDC et R+1 + Vestibule </t>
  </si>
  <si>
    <t>Galerie des bustes (105) et Galerie des peintures(208) - Chemins vestibule (108)</t>
  </si>
  <si>
    <t>2.3</t>
  </si>
  <si>
    <t>203-204-205-206</t>
  </si>
  <si>
    <t>TAPIS DE CIRCULATIONS R+1 appartements</t>
  </si>
  <si>
    <t>appartements NJA (203 - 204 - 205 - 206)</t>
  </si>
  <si>
    <t>2.4</t>
  </si>
  <si>
    <t>202</t>
  </si>
  <si>
    <t>TAPIS DE CIRCULATIONS R+1 couloir appartements</t>
  </si>
  <si>
    <t xml:space="preserve">chemins couloirs (202) </t>
  </si>
  <si>
    <t>2.5</t>
  </si>
  <si>
    <r>
      <t xml:space="preserve">TAPIS DE CIRCULATIONS RDC SALLE DES MOINES </t>
    </r>
    <r>
      <rPr>
        <sz val="10"/>
        <color rgb="FFFF0000"/>
        <rFont val="Verdana"/>
        <family val="2"/>
      </rPr>
      <t>- OPTION</t>
    </r>
    <r>
      <rPr>
        <sz val="10"/>
        <color rgb="FFFA8380"/>
        <rFont val="Verdana"/>
        <family val="2"/>
      </rPr>
      <t xml:space="preserve"> </t>
    </r>
  </si>
  <si>
    <t>Salle des Moines (102)</t>
  </si>
  <si>
    <t>2.6</t>
  </si>
  <si>
    <t>111à207-103à235</t>
  </si>
  <si>
    <r>
      <t xml:space="preserve">TAPIS DE CIRCULATIONS ESCALIERS EST ET OUEST  AVEC TRINGLES FIXATIONS AVEC ANNEAUX </t>
    </r>
    <r>
      <rPr>
        <sz val="10"/>
        <color rgb="FFFF0000"/>
        <rFont val="Verdana"/>
        <family val="2"/>
      </rPr>
      <t xml:space="preserve">- OPTION </t>
    </r>
  </si>
  <si>
    <t>Escaliers Ouest (111-207) et Est (103-235)</t>
  </si>
  <si>
    <t>3.</t>
  </si>
  <si>
    <t>MOQUETTES</t>
  </si>
  <si>
    <t>3.1</t>
  </si>
  <si>
    <t>MOQUETTES UNIES</t>
  </si>
  <si>
    <t>Salle</t>
  </si>
  <si>
    <t>Moquette Unie</t>
  </si>
  <si>
    <t>Plus-value pour Moquette à motif</t>
  </si>
  <si>
    <t>3.1.1</t>
  </si>
  <si>
    <t>X</t>
  </si>
  <si>
    <t xml:space="preserve"> X</t>
  </si>
  <si>
    <t>3.1.2</t>
  </si>
  <si>
    <t>Salon oriental (112)</t>
  </si>
  <si>
    <t>3.1.3</t>
  </si>
  <si>
    <t>Antichambre Nord Est (203)</t>
  </si>
  <si>
    <t>3.1.4</t>
  </si>
  <si>
    <t xml:space="preserve">SDB NJA (205) </t>
  </si>
  <si>
    <t>3.1.5</t>
  </si>
  <si>
    <t>Chambre NJA (204)</t>
  </si>
  <si>
    <t>3.1.6</t>
  </si>
  <si>
    <t xml:space="preserve"> Cabinet chambre du Prince (210)</t>
  </si>
  <si>
    <t>3.1.7</t>
  </si>
  <si>
    <t>Chambre du Prince ( 211)</t>
  </si>
  <si>
    <t>Chambre du Pirnce ( 211)</t>
  </si>
  <si>
    <t>3.1.8</t>
  </si>
  <si>
    <t>Chambre Empire ( 214)</t>
  </si>
  <si>
    <t>3.2</t>
  </si>
  <si>
    <t>PLUS VALUE SI MOQUETTES À MOTIF</t>
  </si>
  <si>
    <t>3.2.1</t>
  </si>
  <si>
    <t>3.2.2</t>
  </si>
  <si>
    <t>3.2.3</t>
  </si>
  <si>
    <t>3.2.4</t>
  </si>
  <si>
    <t>3.2.8</t>
  </si>
  <si>
    <r>
      <t>Chambre NJA (204)</t>
    </r>
    <r>
      <rPr>
        <b/>
        <sz val="10"/>
        <color rgb="FFFF0000"/>
        <rFont val="Verdana"/>
        <family val="2"/>
      </rPr>
      <t xml:space="preserve">  - OPTION </t>
    </r>
  </si>
  <si>
    <r>
      <t xml:space="preserve"> Cabinet chambre du Prince (210) </t>
    </r>
    <r>
      <rPr>
        <b/>
        <sz val="10"/>
        <color rgb="FFFF0000"/>
        <rFont val="Verdana"/>
        <family val="2"/>
      </rPr>
      <t xml:space="preserve"> - OPTION </t>
    </r>
  </si>
  <si>
    <t>Total Moquettes hors option et avec plus value moquette à motif</t>
  </si>
  <si>
    <t>Total Moquettes avec options et avec plus value moquettes à motif</t>
  </si>
  <si>
    <t>DPGF LOT 2 TEXTILES MOQUETTES Marché n°M26/6-007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</si>
</sst>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&quot; €&quot;"/>
    <numFmt numFmtId="165" formatCode="0.0"/>
  </numFmts>
  <fonts count="41">
    <font>
      <sz val="10"/>
      <color indexed="8"/>
      <name val="Verdana"/>
    </font>
    <font>
      <b/>
      <sz val="18"/>
      <color indexed="8"/>
      <name val="Verdana"/>
      <family val="2"/>
    </font>
    <font>
      <b/>
      <sz val="10"/>
      <color indexed="8"/>
      <name val="Verdana"/>
      <family val="2"/>
    </font>
    <font>
      <sz val="12"/>
      <color indexed="8"/>
      <name val="Verdana"/>
      <family val="2"/>
    </font>
    <font>
      <sz val="12"/>
      <color indexed="13"/>
      <name val="Verdana"/>
      <family val="2"/>
    </font>
    <font>
      <b/>
      <sz val="12"/>
      <color indexed="14"/>
      <name val="Verdana"/>
      <family val="2"/>
    </font>
    <font>
      <b/>
      <sz val="14"/>
      <color indexed="8"/>
      <name val="Verdana"/>
      <family val="2"/>
    </font>
    <font>
      <b/>
      <sz val="10"/>
      <color indexed="13"/>
      <name val="Verdana"/>
      <family val="2"/>
    </font>
    <font>
      <sz val="10"/>
      <color indexed="13"/>
      <name val="Verdana"/>
      <family val="2"/>
    </font>
    <font>
      <sz val="8"/>
      <color indexed="17"/>
      <name val="Verdana"/>
      <family val="2"/>
    </font>
    <font>
      <sz val="10"/>
      <color indexed="8"/>
      <name val="Verdana"/>
      <family val="2"/>
    </font>
    <font>
      <sz val="8"/>
      <name val="Verdana"/>
      <family val="2"/>
    </font>
    <font>
      <b/>
      <sz val="12"/>
      <color theme="0" tint="-0.499984740745262"/>
      <name val="Verdana"/>
      <family val="2"/>
    </font>
    <font>
      <b/>
      <sz val="10"/>
      <color theme="0" tint="-0.499984740745262"/>
      <name val="Verdana"/>
      <family val="2"/>
    </font>
    <font>
      <sz val="12"/>
      <color theme="0" tint="-0.499984740745262"/>
      <name val="Verdana"/>
      <family val="2"/>
    </font>
    <font>
      <sz val="10"/>
      <color theme="0" tint="-0.499984740745262"/>
      <name val="Verdana"/>
      <family val="2"/>
    </font>
    <font>
      <sz val="10"/>
      <color rgb="FF7030A0"/>
      <name val="Verdana"/>
      <family val="2"/>
    </font>
    <font>
      <sz val="10"/>
      <color theme="5"/>
      <name val="Verdana"/>
      <family val="2"/>
    </font>
    <font>
      <b/>
      <sz val="8"/>
      <color theme="0" tint="-0.499984740745262"/>
      <name val="Verdana"/>
      <family val="2"/>
    </font>
    <font>
      <sz val="8"/>
      <color theme="0" tint="-0.499984740745262"/>
      <name val="Verdana"/>
      <family val="2"/>
    </font>
    <font>
      <b/>
      <sz val="22"/>
      <color indexed="12"/>
      <name val="Verdana"/>
      <family val="2"/>
    </font>
    <font>
      <b/>
      <sz val="24.2"/>
      <color indexed="8"/>
      <name val="Verdana"/>
      <family val="2"/>
    </font>
    <font>
      <sz val="10"/>
      <color rgb="FFFF0000"/>
      <name val="Verdana"/>
      <family val="2"/>
    </font>
    <font>
      <sz val="11"/>
      <color theme="1"/>
      <name val="Helvetica Neue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sz val="10"/>
      <name val="Verdana"/>
      <family val="2"/>
    </font>
    <font>
      <sz val="10"/>
      <color rgb="FFFA8380"/>
      <name val="Verdana"/>
      <family val="2"/>
    </font>
    <font>
      <sz val="10"/>
      <color theme="9" tint="-0.249977111117893"/>
      <name val="Verdana"/>
      <family val="2"/>
    </font>
    <font>
      <sz val="12"/>
      <color theme="1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rgb="FFFA8380"/>
      <name val="Verdana"/>
      <family val="2"/>
    </font>
    <font>
      <sz val="10"/>
      <color theme="8"/>
      <name val="Verdana"/>
      <family val="2"/>
    </font>
    <font>
      <b/>
      <sz val="22"/>
      <color rgb="FFFA8380"/>
      <name val="Verdana"/>
      <family val="2"/>
    </font>
    <font>
      <sz val="10"/>
      <color rgb="FF0432FF"/>
      <name val="Verdana"/>
      <family val="2"/>
    </font>
    <font>
      <sz val="10"/>
      <color rgb="FF00B050"/>
      <name val="Verdana"/>
      <family val="2"/>
    </font>
    <font>
      <b/>
      <sz val="10"/>
      <name val="Verdana"/>
      <family val="2"/>
    </font>
    <font>
      <sz val="12"/>
      <color rgb="FF0432FF"/>
      <name val="Verdana"/>
      <family val="2"/>
    </font>
    <font>
      <b/>
      <sz val="18"/>
      <color rgb="FFFA8380"/>
      <name val="Verdana"/>
      <family val="2"/>
    </font>
    <font>
      <b/>
      <sz val="10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B727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0" fontId="23" fillId="0" borderId="2"/>
    <xf numFmtId="44" fontId="23" fillId="0" borderId="2" applyFont="0" applyFill="0" applyBorder="0" applyAlignment="0" applyProtection="0"/>
    <xf numFmtId="0" fontId="24" fillId="0" borderId="2" applyNumberFormat="0" applyFill="0" applyBorder="0" applyProtection="0"/>
    <xf numFmtId="0" fontId="10" fillId="0" borderId="2" applyNumberFormat="0" applyFill="0" applyBorder="0" applyProtection="0"/>
  </cellStyleXfs>
  <cellXfs count="110">
    <xf numFmtId="0" fontId="0" fillId="0" borderId="0" xfId="0"/>
    <xf numFmtId="0" fontId="0" fillId="2" borderId="0" xfId="0" applyNumberFormat="1" applyFill="1"/>
    <xf numFmtId="0" fontId="0" fillId="0" borderId="1" xfId="0" applyNumberFormat="1" applyBorder="1"/>
    <xf numFmtId="0" fontId="0" fillId="2" borderId="2" xfId="0" applyFill="1" applyBorder="1" applyAlignment="1">
      <alignment vertical="center"/>
    </xf>
    <xf numFmtId="4" fontId="0" fillId="2" borderId="2" xfId="0" applyNumberFormat="1" applyFill="1" applyBorder="1"/>
    <xf numFmtId="14" fontId="3" fillId="2" borderId="2" xfId="0" applyNumberFormat="1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3" fontId="0" fillId="2" borderId="3" xfId="0" applyNumberForma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0" borderId="2" xfId="0" applyNumberFormat="1" applyBorder="1"/>
    <xf numFmtId="49" fontId="1" fillId="2" borderId="2" xfId="0" applyNumberFormat="1" applyFont="1" applyFill="1" applyBorder="1"/>
    <xf numFmtId="14" fontId="0" fillId="2" borderId="2" xfId="0" applyNumberFormat="1" applyFill="1" applyBorder="1" applyAlignment="1">
      <alignment horizontal="left"/>
    </xf>
    <xf numFmtId="0" fontId="5" fillId="2" borderId="2" xfId="0" applyFont="1" applyFill="1" applyBorder="1"/>
    <xf numFmtId="0" fontId="0" fillId="0" borderId="1" xfId="0" applyNumberFormat="1" applyBorder="1" applyAlignment="1">
      <alignment vertical="center"/>
    </xf>
    <xf numFmtId="0" fontId="15" fillId="2" borderId="10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3" fontId="10" fillId="2" borderId="3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/>
    <xf numFmtId="0" fontId="8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/>
    </xf>
    <xf numFmtId="49" fontId="14" fillId="0" borderId="8" xfId="0" applyNumberFormat="1" applyFont="1" applyFill="1" applyBorder="1" applyAlignment="1">
      <alignment horizontal="right" vertical="center"/>
    </xf>
    <xf numFmtId="49" fontId="14" fillId="0" borderId="7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20" fillId="2" borderId="2" xfId="0" applyNumberFormat="1" applyFont="1" applyFill="1" applyBorder="1"/>
    <xf numFmtId="49" fontId="21" fillId="2" borderId="2" xfId="0" applyNumberFormat="1" applyFont="1" applyFill="1" applyBorder="1" applyAlignment="1">
      <alignment vertical="top"/>
    </xf>
    <xf numFmtId="49" fontId="12" fillId="0" borderId="7" xfId="0" applyNumberFormat="1" applyFont="1" applyFill="1" applyBorder="1" applyAlignment="1">
      <alignment horizontal="right"/>
    </xf>
    <xf numFmtId="49" fontId="12" fillId="0" borderId="8" xfId="0" applyNumberFormat="1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13" fillId="2" borderId="8" xfId="0" applyFont="1" applyFill="1" applyBorder="1" applyAlignment="1">
      <alignment horizontal="left"/>
    </xf>
    <xf numFmtId="49" fontId="14" fillId="0" borderId="11" xfId="0" applyNumberFormat="1" applyFont="1" applyFill="1" applyBorder="1" applyAlignment="1">
      <alignment horizontal="right" vertical="center"/>
    </xf>
    <xf numFmtId="49" fontId="14" fillId="0" borderId="12" xfId="0" applyNumberFormat="1" applyFont="1" applyFill="1" applyBorder="1" applyAlignment="1">
      <alignment horizontal="right" vertical="center"/>
    </xf>
    <xf numFmtId="49" fontId="14" fillId="0" borderId="9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/>
    </xf>
    <xf numFmtId="49" fontId="28" fillId="2" borderId="3" xfId="0" applyNumberFormat="1" applyFont="1" applyFill="1" applyBorder="1" applyAlignment="1">
      <alignment horizontal="left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left" vertical="center"/>
    </xf>
    <xf numFmtId="0" fontId="5" fillId="0" borderId="2" xfId="0" applyFont="1" applyFill="1" applyBorder="1"/>
    <xf numFmtId="49" fontId="17" fillId="0" borderId="3" xfId="0" applyNumberFormat="1" applyFont="1" applyFill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49" fontId="26" fillId="0" borderId="3" xfId="0" applyNumberFormat="1" applyFont="1" applyFill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left" vertical="center" wrapText="1"/>
    </xf>
    <xf numFmtId="1" fontId="8" fillId="0" borderId="17" xfId="0" applyNumberFormat="1" applyFont="1" applyFill="1" applyBorder="1" applyAlignment="1">
      <alignment horizontal="center" vertical="center" wrapText="1"/>
    </xf>
    <xf numFmtId="49" fontId="26" fillId="0" borderId="17" xfId="0" applyNumberFormat="1" applyFont="1" applyFill="1" applyBorder="1" applyAlignment="1">
      <alignment horizontal="left" vertical="center"/>
    </xf>
    <xf numFmtId="3" fontId="0" fillId="2" borderId="17" xfId="0" applyNumberFormat="1" applyFill="1" applyBorder="1" applyAlignment="1">
      <alignment vertical="center" wrapText="1"/>
    </xf>
    <xf numFmtId="3" fontId="10" fillId="2" borderId="17" xfId="0" applyNumberFormat="1" applyFont="1" applyFill="1" applyBorder="1" applyAlignment="1">
      <alignment vertical="center" wrapText="1"/>
    </xf>
    <xf numFmtId="0" fontId="8" fillId="2" borderId="2" xfId="0" applyFont="1" applyFill="1" applyBorder="1"/>
    <xf numFmtId="4" fontId="0" fillId="2" borderId="2" xfId="0" applyNumberFormat="1" applyFill="1" applyBorder="1" applyAlignment="1">
      <alignment horizontal="center"/>
    </xf>
    <xf numFmtId="49" fontId="30" fillId="4" borderId="16" xfId="0" applyNumberFormat="1" applyFont="1" applyFill="1" applyBorder="1" applyAlignment="1">
      <alignment horizontal="left" vertical="center"/>
    </xf>
    <xf numFmtId="0" fontId="30" fillId="4" borderId="13" xfId="0" applyFont="1" applyFill="1" applyBorder="1" applyAlignment="1">
      <alignment horizontal="right" vertical="center"/>
    </xf>
    <xf numFmtId="49" fontId="30" fillId="4" borderId="18" xfId="0" applyNumberFormat="1" applyFont="1" applyFill="1" applyBorder="1" applyAlignment="1">
      <alignment horizontal="center" vertical="center"/>
    </xf>
    <xf numFmtId="0" fontId="31" fillId="4" borderId="13" xfId="0" applyFont="1" applyFill="1" applyBorder="1" applyAlignment="1">
      <alignment vertical="center"/>
    </xf>
    <xf numFmtId="49" fontId="30" fillId="4" borderId="19" xfId="0" applyNumberFormat="1" applyFont="1" applyFill="1" applyBorder="1" applyAlignment="1">
      <alignment horizontal="center" vertical="center"/>
    </xf>
    <xf numFmtId="9" fontId="9" fillId="5" borderId="2" xfId="0" applyNumberFormat="1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9" fontId="9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horizontal="left" vertical="center"/>
    </xf>
    <xf numFmtId="0" fontId="0" fillId="5" borderId="13" xfId="0" applyFill="1" applyBorder="1" applyAlignment="1">
      <alignment vertical="center"/>
    </xf>
    <xf numFmtId="9" fontId="9" fillId="5" borderId="13" xfId="0" applyNumberFormat="1" applyFont="1" applyFill="1" applyBorder="1" applyAlignment="1">
      <alignment vertical="center"/>
    </xf>
    <xf numFmtId="49" fontId="6" fillId="5" borderId="13" xfId="0" applyNumberFormat="1" applyFont="1" applyFill="1" applyBorder="1" applyAlignment="1">
      <alignment horizontal="left" vertical="center"/>
    </xf>
    <xf numFmtId="9" fontId="9" fillId="5" borderId="13" xfId="0" applyNumberFormat="1" applyFont="1" applyFill="1" applyBorder="1" applyAlignment="1">
      <alignment horizontal="center" vertical="center"/>
    </xf>
    <xf numFmtId="164" fontId="6" fillId="5" borderId="13" xfId="0" applyNumberFormat="1" applyFont="1" applyFill="1" applyBorder="1" applyAlignment="1">
      <alignment vertical="center"/>
    </xf>
    <xf numFmtId="164" fontId="6" fillId="5" borderId="8" xfId="0" applyNumberFormat="1" applyFont="1" applyFill="1" applyBorder="1" applyAlignment="1">
      <alignment vertical="center"/>
    </xf>
    <xf numFmtId="49" fontId="34" fillId="2" borderId="2" xfId="0" applyNumberFormat="1" applyFont="1" applyFill="1" applyBorder="1"/>
    <xf numFmtId="49" fontId="33" fillId="2" borderId="3" xfId="0" applyNumberFormat="1" applyFont="1" applyFill="1" applyBorder="1" applyAlignment="1">
      <alignment horizontal="left" vertical="center" wrapText="1"/>
    </xf>
    <xf numFmtId="49" fontId="35" fillId="0" borderId="3" xfId="0" applyNumberFormat="1" applyFont="1" applyFill="1" applyBorder="1" applyAlignment="1">
      <alignment horizontal="left" vertical="center"/>
    </xf>
    <xf numFmtId="49" fontId="25" fillId="2" borderId="3" xfId="0" applyNumberFormat="1" applyFont="1" applyFill="1" applyBorder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left" vertical="center"/>
    </xf>
    <xf numFmtId="165" fontId="8" fillId="0" borderId="17" xfId="0" applyNumberFormat="1" applyFont="1" applyFill="1" applyBorder="1" applyAlignment="1">
      <alignment horizontal="center" vertical="center" wrapText="1"/>
    </xf>
    <xf numFmtId="49" fontId="27" fillId="3" borderId="3" xfId="0" applyNumberFormat="1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right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7" fillId="0" borderId="17" xfId="0" applyNumberFormat="1" applyFont="1" applyFill="1" applyBorder="1" applyAlignment="1">
      <alignment horizontal="left" vertical="center"/>
    </xf>
    <xf numFmtId="49" fontId="7" fillId="0" borderId="17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center" wrapText="1" indent="2"/>
    </xf>
    <xf numFmtId="14" fontId="38" fillId="2" borderId="2" xfId="0" applyNumberFormat="1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right" vertical="center"/>
    </xf>
    <xf numFmtId="49" fontId="39" fillId="2" borderId="2" xfId="0" applyNumberFormat="1" applyFont="1" applyFill="1" applyBorder="1"/>
    <xf numFmtId="49" fontId="27" fillId="0" borderId="17" xfId="0" applyNumberFormat="1" applyFont="1" applyFill="1" applyBorder="1" applyAlignment="1">
      <alignment horizontal="left" vertical="center"/>
    </xf>
    <xf numFmtId="49" fontId="8" fillId="3" borderId="3" xfId="0" applyNumberFormat="1" applyFont="1" applyFill="1" applyBorder="1" applyAlignment="1">
      <alignment horizontal="left" vertical="center" wrapText="1"/>
    </xf>
    <xf numFmtId="165" fontId="8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17" xfId="0" applyNumberFormat="1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vertical="center" wrapText="1"/>
    </xf>
    <xf numFmtId="49" fontId="27" fillId="3" borderId="3" xfId="0" applyNumberFormat="1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right" vertical="center"/>
    </xf>
    <xf numFmtId="49" fontId="6" fillId="5" borderId="2" xfId="0" applyNumberFormat="1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</cellXfs>
  <cellStyles count="5">
    <cellStyle name="Excel Built-in Normal" xfId="3" xr:uid="{7D8B053C-12A5-9648-9F9C-FB73D1BBEECC}"/>
    <cellStyle name="Monétaire 2" xfId="2" xr:uid="{BCD1FFD0-7BCC-B840-B7A4-71BB41ABAC78}"/>
    <cellStyle name="Normal" xfId="0" builtinId="0"/>
    <cellStyle name="Normal 2" xfId="1" xr:uid="{9D13069C-A95F-FE4B-A26E-1A479120F122}"/>
    <cellStyle name="Normal 3" xfId="4" xr:uid="{D8A12679-1DF1-BF4D-BE47-36D07D9D9F3B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0000000"/>
      <rgbColor rgb="FFFFFFFF"/>
      <rgbColor rgb="FFAAAAAA"/>
      <rgbColor rgb="FFFFA7AE"/>
      <rgbColor rgb="FF7F7F7F"/>
      <rgbColor rgb="FF0000FF"/>
      <rgbColor rgb="FFF2F2F2"/>
      <rgbColor rgb="FFBFBFBF"/>
      <rgbColor rgb="FFA7A7A7"/>
      <rgbColor rgb="FF99FFCD"/>
      <rgbColor rgb="FF7F7F7F"/>
      <rgbColor rgb="FF797979"/>
      <rgbColor rgb="FFFF0000"/>
      <rgbColor rgb="FFFFFF00"/>
      <rgbColor rgb="FF66D1EC"/>
      <rgbColor rgb="FFF79646"/>
      <rgbColor rgb="FF9BBB59"/>
      <rgbColor rgb="FF00B0F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  <color rgb="FFDB7270"/>
      <color rgb="FFFA8380"/>
      <color rgb="FFAC6A7B"/>
      <color rgb="FF9DECDB"/>
      <color rgb="FFDFB1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907</xdr:colOff>
      <xdr:row>2</xdr:row>
      <xdr:rowOff>108857</xdr:rowOff>
    </xdr:from>
    <xdr:to>
      <xdr:col>20</xdr:col>
      <xdr:colOff>406280</xdr:colOff>
      <xdr:row>26</xdr:row>
      <xdr:rowOff>181429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231A0C-FBB0-5047-9B01-452BF4927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29764" y="508000"/>
          <a:ext cx="9204659" cy="736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842C8-C4E9-F943-A6D4-2622C15827C5}">
  <sheetPr>
    <pageSetUpPr fitToPage="1"/>
  </sheetPr>
  <dimension ref="A1:JD101"/>
  <sheetViews>
    <sheetView tabSelected="1" defaultGridColor="0" topLeftCell="B1" colorId="9" zoomScale="70" zoomScaleNormal="70" workbookViewId="0">
      <selection activeCell="F27" sqref="F27"/>
    </sheetView>
  </sheetViews>
  <sheetFormatPr baseColWidth="10" defaultColWidth="10.875" defaultRowHeight="12.95" customHeight="1"/>
  <cols>
    <col min="1" max="1" width="2.625" style="1" customWidth="1"/>
    <col min="2" max="2" width="18.875" style="1" customWidth="1"/>
    <col min="3" max="3" width="2.625" style="1" customWidth="1"/>
    <col min="4" max="4" width="18.875" style="1" customWidth="1"/>
    <col min="5" max="5" width="2.625" style="1" customWidth="1"/>
    <col min="6" max="6" width="77.125" style="1" customWidth="1"/>
    <col min="7" max="7" width="2.625" style="1" customWidth="1"/>
    <col min="8" max="8" width="38.125" style="1" customWidth="1"/>
    <col min="9" max="9" width="2.625" style="1" customWidth="1"/>
    <col min="10" max="12" width="18.875" style="1" customWidth="1"/>
    <col min="13" max="13" width="2.625" style="1" customWidth="1"/>
    <col min="14" max="14" width="20.5" style="1" customWidth="1"/>
    <col min="15" max="15" width="19.375" style="1" customWidth="1"/>
    <col min="16" max="16" width="3.375" style="1" customWidth="1"/>
    <col min="17" max="17" width="33.625" style="1" customWidth="1"/>
    <col min="18" max="18" width="21.5" style="1" customWidth="1"/>
    <col min="19" max="19" width="35.375" style="1" customWidth="1"/>
    <col min="20" max="20" width="25.125" style="1" customWidth="1"/>
    <col min="21" max="21" width="27.5" style="1" customWidth="1"/>
    <col min="22" max="264" width="10.875" style="1" customWidth="1"/>
  </cols>
  <sheetData>
    <row r="1" spans="1:22" s="2" customFormat="1" ht="23.1" customHeight="1">
      <c r="A1" s="13"/>
      <c r="B1" s="97" t="s">
        <v>116</v>
      </c>
      <c r="C1" s="13"/>
      <c r="D1" s="13"/>
      <c r="E1" s="16"/>
      <c r="F1" s="3"/>
      <c r="G1" s="13"/>
      <c r="H1" s="16" t="s">
        <v>0</v>
      </c>
      <c r="I1" s="13"/>
      <c r="J1" s="16" t="s">
        <v>1</v>
      </c>
      <c r="K1" s="13"/>
      <c r="L1" s="13"/>
      <c r="M1" s="13"/>
      <c r="N1" s="13"/>
      <c r="O1" s="13"/>
      <c r="P1" s="13"/>
      <c r="Q1" s="13"/>
      <c r="R1" s="13"/>
      <c r="S1" s="13"/>
    </row>
    <row r="2" spans="1:22" s="2" customFormat="1" ht="8.1" customHeight="1">
      <c r="A2" s="13"/>
      <c r="B2" s="15"/>
      <c r="C2" s="13"/>
      <c r="D2" s="13"/>
      <c r="E2" s="15"/>
      <c r="F2" s="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2" s="2" customFormat="1" ht="27.95" customHeight="1">
      <c r="A3" s="23"/>
      <c r="B3" s="36" t="s">
        <v>2</v>
      </c>
      <c r="C3" s="23"/>
      <c r="D3" s="13"/>
      <c r="E3" s="36"/>
      <c r="F3" s="24"/>
      <c r="G3" s="23"/>
      <c r="H3" s="85" t="s">
        <v>3</v>
      </c>
      <c r="I3" s="23"/>
      <c r="J3" s="37"/>
      <c r="K3" s="38" t="s">
        <v>4</v>
      </c>
      <c r="L3" s="37">
        <f>L4+L5+L6+L7+L8+L9+L10+L11</f>
        <v>2175</v>
      </c>
      <c r="M3" s="39"/>
      <c r="N3" s="40" t="s">
        <v>5</v>
      </c>
      <c r="O3" s="23"/>
      <c r="P3" s="23"/>
      <c r="Q3" s="23"/>
      <c r="R3" s="23"/>
      <c r="S3" s="23"/>
    </row>
    <row r="4" spans="1:22" s="2" customFormat="1" ht="20.100000000000001" customHeight="1">
      <c r="A4" s="13"/>
      <c r="B4" s="35"/>
      <c r="C4" s="13"/>
      <c r="D4" s="13"/>
      <c r="E4" s="35"/>
      <c r="F4" s="3"/>
      <c r="G4" s="13"/>
      <c r="H4" s="83" t="s">
        <v>6</v>
      </c>
      <c r="I4" s="13"/>
      <c r="J4" s="108" t="s">
        <v>7</v>
      </c>
      <c r="K4" s="109"/>
      <c r="L4" s="43" t="s">
        <v>8</v>
      </c>
      <c r="M4" s="30"/>
      <c r="N4" s="20" t="s">
        <v>9</v>
      </c>
      <c r="O4" s="13"/>
      <c r="P4" s="13"/>
      <c r="Q4" s="13"/>
      <c r="R4" s="13"/>
      <c r="S4" s="13"/>
    </row>
    <row r="5" spans="1:22" s="2" customFormat="1" ht="24" customHeight="1">
      <c r="A5" s="13"/>
      <c r="B5" s="82" t="s">
        <v>10</v>
      </c>
      <c r="C5" s="13"/>
      <c r="D5" s="13"/>
      <c r="E5" s="35"/>
      <c r="F5" s="3"/>
      <c r="G5" s="13"/>
      <c r="H5" s="54" t="s">
        <v>11</v>
      </c>
      <c r="I5" s="13"/>
      <c r="J5" s="33"/>
      <c r="K5" s="32" t="s">
        <v>12</v>
      </c>
      <c r="L5" s="33">
        <v>95</v>
      </c>
      <c r="M5" s="31"/>
      <c r="N5" s="20" t="s">
        <v>9</v>
      </c>
      <c r="O5" s="13"/>
      <c r="P5" s="13"/>
      <c r="Q5" s="13"/>
      <c r="R5" s="13"/>
      <c r="S5" s="13"/>
    </row>
    <row r="6" spans="1:22" s="2" customFormat="1" ht="20.100000000000001" customHeight="1">
      <c r="A6" s="13"/>
      <c r="B6" s="56" t="s">
        <v>13</v>
      </c>
      <c r="C6" s="13"/>
      <c r="D6" s="13"/>
      <c r="E6" s="13"/>
      <c r="F6" s="56"/>
      <c r="G6" s="13"/>
      <c r="H6" s="54" t="s">
        <v>14</v>
      </c>
      <c r="I6" s="13"/>
      <c r="J6" s="33"/>
      <c r="K6" s="32" t="s">
        <v>15</v>
      </c>
      <c r="L6" s="41">
        <v>600</v>
      </c>
      <c r="M6" s="30"/>
      <c r="N6" s="20" t="s">
        <v>9</v>
      </c>
      <c r="O6" s="13"/>
      <c r="P6" s="13"/>
      <c r="Q6" s="13"/>
      <c r="R6" s="13"/>
      <c r="S6" s="13"/>
    </row>
    <row r="7" spans="1:22" s="2" customFormat="1" ht="20.100000000000001" customHeight="1">
      <c r="A7" s="13"/>
      <c r="B7" s="95">
        <v>44464</v>
      </c>
      <c r="C7" s="13"/>
      <c r="D7" s="13"/>
      <c r="E7" s="5"/>
      <c r="F7" s="5"/>
      <c r="G7" s="13"/>
      <c r="H7" s="84" t="s">
        <v>16</v>
      </c>
      <c r="I7" s="13"/>
      <c r="J7" s="108" t="s">
        <v>17</v>
      </c>
      <c r="K7" s="109"/>
      <c r="L7" s="33" t="s">
        <v>18</v>
      </c>
      <c r="M7" s="31"/>
      <c r="N7" s="20" t="s">
        <v>9</v>
      </c>
      <c r="O7" s="13"/>
      <c r="P7" s="13"/>
      <c r="Q7" s="13"/>
      <c r="R7" s="13"/>
      <c r="S7" s="13"/>
    </row>
    <row r="8" spans="1:22" s="2" customFormat="1" ht="20.100000000000001" customHeight="1">
      <c r="A8" s="13"/>
      <c r="B8" s="13"/>
      <c r="C8" s="13"/>
      <c r="D8" s="13"/>
      <c r="E8" s="4"/>
      <c r="F8" s="6"/>
      <c r="G8" s="13"/>
      <c r="H8" s="50" t="s">
        <v>19</v>
      </c>
      <c r="I8" s="13"/>
      <c r="J8" s="108" t="s">
        <v>20</v>
      </c>
      <c r="K8" s="109"/>
      <c r="L8" s="41" t="s">
        <v>21</v>
      </c>
      <c r="M8" s="30"/>
      <c r="N8" s="20" t="s">
        <v>9</v>
      </c>
      <c r="O8" s="13"/>
      <c r="P8" s="13"/>
      <c r="Q8" s="13"/>
      <c r="R8" s="13"/>
      <c r="S8" s="13"/>
    </row>
    <row r="9" spans="1:22" s="2" customFormat="1" ht="20.100000000000001" customHeight="1">
      <c r="A9" s="13"/>
      <c r="B9" s="57" t="s">
        <v>22</v>
      </c>
      <c r="C9" s="13"/>
      <c r="D9" s="13"/>
      <c r="E9" s="4"/>
      <c r="F9" s="7"/>
      <c r="G9" s="13"/>
      <c r="H9" s="46" t="s">
        <v>23</v>
      </c>
      <c r="I9" s="13"/>
      <c r="J9" s="33"/>
      <c r="K9" s="32" t="s">
        <v>24</v>
      </c>
      <c r="L9" s="33" t="s">
        <v>25</v>
      </c>
      <c r="M9" s="31"/>
      <c r="N9" s="20" t="s">
        <v>9</v>
      </c>
      <c r="O9" s="13"/>
      <c r="P9" s="13"/>
      <c r="Q9" s="13"/>
      <c r="R9" s="13"/>
      <c r="S9" s="13"/>
    </row>
    <row r="10" spans="1:22" s="2" customFormat="1" ht="20.100000000000001" customHeight="1">
      <c r="A10" s="13"/>
      <c r="B10" s="13"/>
      <c r="C10" s="13"/>
      <c r="D10" s="13"/>
      <c r="E10" s="17"/>
      <c r="F10" s="5"/>
      <c r="G10" s="13"/>
      <c r="H10" s="86" t="s">
        <v>26</v>
      </c>
      <c r="I10" s="13"/>
      <c r="J10" s="33"/>
      <c r="K10" s="32" t="s">
        <v>27</v>
      </c>
      <c r="L10" s="33">
        <v>170</v>
      </c>
      <c r="M10" s="31"/>
      <c r="N10" s="20" t="s">
        <v>9</v>
      </c>
      <c r="O10" s="13"/>
      <c r="P10" s="13"/>
      <c r="Q10" s="13"/>
      <c r="R10" s="13"/>
      <c r="S10" s="13"/>
    </row>
    <row r="11" spans="1:22" s="2" customFormat="1" ht="21" customHeight="1">
      <c r="A11" s="13"/>
      <c r="B11" s="13"/>
      <c r="C11" s="13"/>
      <c r="D11" s="13"/>
      <c r="E11" s="35"/>
      <c r="F11" s="3"/>
      <c r="G11" s="13"/>
      <c r="H11" s="13"/>
      <c r="I11" s="13"/>
      <c r="J11" s="33"/>
      <c r="K11" s="32" t="s">
        <v>28</v>
      </c>
      <c r="L11" s="42" t="s">
        <v>29</v>
      </c>
      <c r="M11" s="31"/>
      <c r="N11" s="21" t="s">
        <v>9</v>
      </c>
      <c r="O11" s="13"/>
      <c r="P11" s="3"/>
      <c r="Q11" s="13"/>
      <c r="R11" s="13"/>
      <c r="S11" s="13"/>
    </row>
    <row r="12" spans="1:22" s="2" customFormat="1" ht="48.95" customHeight="1">
      <c r="A12" s="13"/>
      <c r="B12" s="57" t="s">
        <v>30</v>
      </c>
      <c r="C12" s="13"/>
      <c r="D12" s="13"/>
      <c r="E12" s="35"/>
      <c r="F12" s="3"/>
      <c r="G12" s="13"/>
      <c r="H12" s="13"/>
      <c r="I12" s="13"/>
      <c r="J12" s="13"/>
      <c r="K12" s="13"/>
      <c r="L12" s="13"/>
      <c r="M12" s="13"/>
      <c r="N12" s="13"/>
      <c r="O12" s="13"/>
      <c r="P12" s="3"/>
      <c r="Q12" s="13"/>
      <c r="R12" s="13"/>
      <c r="S12" s="13"/>
    </row>
    <row r="13" spans="1:22" s="2" customFormat="1" ht="9.9499999999999993" customHeight="1">
      <c r="A13" s="13"/>
      <c r="B13" s="13"/>
      <c r="C13" s="13"/>
      <c r="D13" s="13"/>
      <c r="E13" s="18"/>
      <c r="F13" s="3"/>
      <c r="G13" s="13"/>
      <c r="H13" s="13"/>
      <c r="I13" s="13"/>
      <c r="J13" s="13"/>
      <c r="K13" s="13"/>
      <c r="L13" s="13"/>
      <c r="M13" s="13"/>
      <c r="N13" s="13"/>
      <c r="O13" s="13"/>
      <c r="P13" s="3"/>
      <c r="Q13" s="13"/>
      <c r="R13" s="13"/>
      <c r="S13" s="13"/>
    </row>
    <row r="14" spans="1:22" s="19" customFormat="1" ht="24.95" customHeight="1">
      <c r="A14" s="13"/>
      <c r="B14" s="66" t="s">
        <v>31</v>
      </c>
      <c r="C14" s="67"/>
      <c r="D14" s="68" t="s">
        <v>32</v>
      </c>
      <c r="E14" s="69"/>
      <c r="F14" s="68" t="s">
        <v>33</v>
      </c>
      <c r="G14" s="67"/>
      <c r="H14" s="68" t="s">
        <v>34</v>
      </c>
      <c r="I14" s="67"/>
      <c r="J14" s="68" t="s">
        <v>35</v>
      </c>
      <c r="K14" s="68" t="s">
        <v>36</v>
      </c>
      <c r="L14" s="68" t="s">
        <v>37</v>
      </c>
      <c r="M14" s="67"/>
      <c r="N14" s="68" t="s">
        <v>38</v>
      </c>
      <c r="O14" s="70" t="s">
        <v>39</v>
      </c>
      <c r="P14" s="3"/>
      <c r="Q14" s="13"/>
      <c r="R14" s="13"/>
      <c r="S14" s="13"/>
    </row>
    <row r="15" spans="1:22" s="2" customFormat="1" ht="12.95" customHeight="1">
      <c r="A15" s="13"/>
      <c r="B15" s="64"/>
      <c r="C15" s="13"/>
      <c r="D15" s="64"/>
      <c r="E15" s="18"/>
      <c r="F15" s="3"/>
      <c r="G15" s="15"/>
      <c r="H15" s="64"/>
      <c r="I15" s="13"/>
      <c r="J15" s="64"/>
      <c r="K15" s="64"/>
      <c r="L15" s="64"/>
      <c r="M15" s="15"/>
      <c r="N15" s="65"/>
      <c r="O15" s="65"/>
      <c r="P15" s="3"/>
      <c r="Q15" s="13"/>
      <c r="R15" s="13"/>
      <c r="S15" s="13"/>
    </row>
    <row r="16" spans="1:22" s="2" customFormat="1" ht="26.1" customHeight="1">
      <c r="A16" s="3"/>
      <c r="B16" s="75" t="s">
        <v>50</v>
      </c>
      <c r="C16" s="76"/>
      <c r="D16" s="77"/>
      <c r="E16" s="78" t="s">
        <v>51</v>
      </c>
      <c r="F16" s="77"/>
      <c r="G16" s="77"/>
      <c r="H16" s="77"/>
      <c r="I16" s="76"/>
      <c r="J16" s="79"/>
      <c r="K16" s="79"/>
      <c r="L16" s="79"/>
      <c r="M16" s="76"/>
      <c r="N16" s="80"/>
      <c r="O16" s="81"/>
      <c r="P16" s="3"/>
      <c r="Q16" s="13"/>
      <c r="R16" s="13"/>
      <c r="S16" s="13"/>
      <c r="T16" s="15"/>
      <c r="U16" s="15"/>
      <c r="V16" s="15"/>
    </row>
    <row r="17" spans="1:22" s="15" customFormat="1" ht="26.1" customHeight="1">
      <c r="A17" s="3"/>
      <c r="B17" s="92" t="s">
        <v>52</v>
      </c>
      <c r="C17" s="49"/>
      <c r="D17" s="55"/>
      <c r="E17" s="53"/>
      <c r="F17" s="91" t="s">
        <v>53</v>
      </c>
      <c r="G17" s="44"/>
      <c r="H17" s="59"/>
      <c r="I17" s="49"/>
      <c r="J17" s="60"/>
      <c r="K17" s="55"/>
      <c r="L17" s="55"/>
      <c r="M17" s="9"/>
      <c r="N17" s="62"/>
      <c r="O17" s="63"/>
      <c r="P17" s="3"/>
      <c r="Q17" s="13"/>
      <c r="R17" s="13"/>
      <c r="S17" s="13"/>
    </row>
    <row r="18" spans="1:22" s="2" customFormat="1" ht="26.1" customHeight="1">
      <c r="A18" s="13"/>
      <c r="B18" s="55" t="s">
        <v>40</v>
      </c>
      <c r="C18" s="49"/>
      <c r="D18" s="55" t="s">
        <v>41</v>
      </c>
      <c r="E18" s="53"/>
      <c r="F18" s="61" t="s">
        <v>42</v>
      </c>
      <c r="G18" s="44"/>
      <c r="H18" s="59"/>
      <c r="I18" s="49"/>
      <c r="J18" s="60">
        <v>1</v>
      </c>
      <c r="K18" s="55" t="s">
        <v>43</v>
      </c>
      <c r="L18" s="55"/>
      <c r="M18" s="9"/>
      <c r="N18" s="62">
        <f t="shared" ref="N18:N27" si="0">J18*L18</f>
        <v>0</v>
      </c>
      <c r="O18" s="63">
        <f t="shared" ref="O18:O27" si="1">N18*1.2</f>
        <v>0</v>
      </c>
      <c r="P18" s="3"/>
      <c r="Q18" s="13"/>
      <c r="R18" s="13"/>
      <c r="S18" s="13"/>
      <c r="T18" s="13"/>
      <c r="U18" s="13"/>
      <c r="V18" s="13"/>
    </row>
    <row r="19" spans="1:22" s="15" customFormat="1" ht="26.1" customHeight="1">
      <c r="A19" s="13"/>
      <c r="B19" s="55" t="s">
        <v>44</v>
      </c>
      <c r="C19" s="49"/>
      <c r="D19" s="55" t="s">
        <v>41</v>
      </c>
      <c r="E19" s="53"/>
      <c r="F19" s="58" t="s">
        <v>45</v>
      </c>
      <c r="G19" s="44"/>
      <c r="H19" s="34"/>
      <c r="I19" s="49"/>
      <c r="J19" s="45">
        <v>1</v>
      </c>
      <c r="K19" s="29" t="s">
        <v>43</v>
      </c>
      <c r="L19" s="29"/>
      <c r="M19" s="9"/>
      <c r="N19" s="8">
        <f t="shared" si="0"/>
        <v>0</v>
      </c>
      <c r="O19" s="22">
        <f t="shared" si="1"/>
        <v>0</v>
      </c>
      <c r="P19" s="3"/>
      <c r="Q19" s="13"/>
      <c r="R19" s="13"/>
      <c r="S19" s="13"/>
      <c r="T19" s="13"/>
      <c r="U19" s="13"/>
      <c r="V19" s="13"/>
    </row>
    <row r="20" spans="1:22" s="2" customFormat="1" ht="26.1" customHeight="1">
      <c r="A20" s="13"/>
      <c r="B20" s="55" t="s">
        <v>46</v>
      </c>
      <c r="C20" s="49"/>
      <c r="D20" s="55" t="s">
        <v>41</v>
      </c>
      <c r="E20" s="53"/>
      <c r="F20" s="58" t="s">
        <v>47</v>
      </c>
      <c r="G20" s="44"/>
      <c r="H20" s="34"/>
      <c r="I20" s="49"/>
      <c r="J20" s="45">
        <v>1</v>
      </c>
      <c r="K20" s="29" t="s">
        <v>43</v>
      </c>
      <c r="L20" s="29"/>
      <c r="M20" s="9"/>
      <c r="N20" s="8">
        <f t="shared" si="0"/>
        <v>0</v>
      </c>
      <c r="O20" s="22">
        <f t="shared" si="1"/>
        <v>0</v>
      </c>
      <c r="P20" s="3"/>
      <c r="Q20" s="13"/>
      <c r="R20" s="13"/>
      <c r="S20" s="13"/>
      <c r="T20" s="13"/>
      <c r="U20" s="13"/>
      <c r="V20" s="13"/>
    </row>
    <row r="21" spans="1:22" s="15" customFormat="1" ht="26.1" customHeight="1">
      <c r="A21" s="13"/>
      <c r="B21" s="92" t="s">
        <v>54</v>
      </c>
      <c r="C21" s="49"/>
      <c r="D21" s="55"/>
      <c r="E21" s="53"/>
      <c r="F21" s="91" t="s">
        <v>55</v>
      </c>
      <c r="G21" s="44"/>
      <c r="H21" s="59"/>
      <c r="I21" s="49"/>
      <c r="J21" s="60"/>
      <c r="K21" s="55"/>
      <c r="L21" s="55"/>
      <c r="M21" s="9"/>
      <c r="N21" s="62"/>
      <c r="O21" s="63"/>
      <c r="P21" s="3"/>
      <c r="Q21" s="13"/>
      <c r="R21" s="13"/>
      <c r="S21" s="13"/>
      <c r="T21" s="13"/>
      <c r="U21" s="13"/>
      <c r="V21" s="13"/>
    </row>
    <row r="22" spans="1:22" s="2" customFormat="1" ht="26.1" customHeight="1">
      <c r="A22" s="13"/>
      <c r="B22" s="55" t="s">
        <v>56</v>
      </c>
      <c r="C22" s="49"/>
      <c r="D22" s="55" t="s">
        <v>57</v>
      </c>
      <c r="E22" s="53"/>
      <c r="F22" s="98" t="s">
        <v>58</v>
      </c>
      <c r="G22" s="44"/>
      <c r="H22" s="59" t="s">
        <v>59</v>
      </c>
      <c r="I22" s="49"/>
      <c r="J22" s="87">
        <v>37.5</v>
      </c>
      <c r="K22" s="55" t="s">
        <v>60</v>
      </c>
      <c r="L22" s="55"/>
      <c r="M22" s="9"/>
      <c r="N22" s="62">
        <f t="shared" si="0"/>
        <v>0</v>
      </c>
      <c r="O22" s="63">
        <f t="shared" si="1"/>
        <v>0</v>
      </c>
      <c r="P22" s="3"/>
      <c r="Q22" s="13"/>
      <c r="R22" s="13"/>
      <c r="S22" s="13"/>
      <c r="T22" s="13"/>
      <c r="U22" s="13"/>
      <c r="V22" s="13"/>
    </row>
    <row r="23" spans="1:22" s="15" customFormat="1" ht="26.1" customHeight="1">
      <c r="A23" s="13"/>
      <c r="B23" s="55" t="s">
        <v>61</v>
      </c>
      <c r="C23" s="49"/>
      <c r="D23" s="29" t="s">
        <v>62</v>
      </c>
      <c r="E23" s="53"/>
      <c r="F23" s="52" t="s">
        <v>63</v>
      </c>
      <c r="G23" s="44"/>
      <c r="H23" s="34" t="s">
        <v>64</v>
      </c>
      <c r="I23" s="49"/>
      <c r="J23" s="87">
        <v>416.3</v>
      </c>
      <c r="K23" s="29" t="s">
        <v>60</v>
      </c>
      <c r="L23" s="55"/>
      <c r="M23" s="9"/>
      <c r="N23" s="8">
        <f t="shared" si="0"/>
        <v>0</v>
      </c>
      <c r="O23" s="22">
        <f t="shared" si="1"/>
        <v>0</v>
      </c>
      <c r="P23" s="3"/>
      <c r="Q23" s="13"/>
      <c r="R23" s="13"/>
      <c r="S23" s="13"/>
      <c r="T23" s="13"/>
      <c r="U23" s="13"/>
      <c r="V23" s="13"/>
    </row>
    <row r="24" spans="1:22" s="2" customFormat="1" ht="26.1" customHeight="1">
      <c r="A24" s="13"/>
      <c r="B24" s="55" t="s">
        <v>65</v>
      </c>
      <c r="C24" s="49"/>
      <c r="D24" s="29" t="s">
        <v>66</v>
      </c>
      <c r="E24" s="53"/>
      <c r="F24" s="52" t="s">
        <v>67</v>
      </c>
      <c r="G24" s="44"/>
      <c r="H24" s="34" t="s">
        <v>68</v>
      </c>
      <c r="I24" s="49"/>
      <c r="J24" s="51">
        <v>26.5</v>
      </c>
      <c r="K24" s="29" t="s">
        <v>60</v>
      </c>
      <c r="L24" s="55"/>
      <c r="M24" s="9"/>
      <c r="N24" s="8">
        <f>J24*L24</f>
        <v>0</v>
      </c>
      <c r="O24" s="22">
        <f>N24*1.2</f>
        <v>0</v>
      </c>
      <c r="P24" s="3"/>
      <c r="Q24" s="13"/>
      <c r="R24" s="13"/>
      <c r="S24" s="13"/>
      <c r="T24" s="13"/>
      <c r="U24" s="13"/>
      <c r="V24" s="13"/>
    </row>
    <row r="25" spans="1:22" s="2" customFormat="1" ht="26.1" customHeight="1">
      <c r="A25" s="13"/>
      <c r="B25" s="55" t="s">
        <v>69</v>
      </c>
      <c r="C25" s="49"/>
      <c r="D25" s="29" t="s">
        <v>70</v>
      </c>
      <c r="E25" s="53"/>
      <c r="F25" s="52" t="s">
        <v>71</v>
      </c>
      <c r="G25" s="44"/>
      <c r="H25" s="34" t="s">
        <v>72</v>
      </c>
      <c r="I25" s="49"/>
      <c r="J25" s="51">
        <v>17.5</v>
      </c>
      <c r="K25" s="29" t="s">
        <v>60</v>
      </c>
      <c r="L25" s="55"/>
      <c r="M25" s="9"/>
      <c r="N25" s="8">
        <f>J25*L25</f>
        <v>0</v>
      </c>
      <c r="O25" s="22">
        <f>N25*1.2</f>
        <v>0</v>
      </c>
      <c r="P25" s="3"/>
      <c r="Q25" s="13"/>
      <c r="R25" s="13"/>
      <c r="S25" s="13"/>
      <c r="T25" s="13"/>
      <c r="U25" s="13"/>
      <c r="V25" s="13"/>
    </row>
    <row r="26" spans="1:22" s="2" customFormat="1" ht="26.1" customHeight="1">
      <c r="A26" s="13"/>
      <c r="B26" s="55" t="s">
        <v>73</v>
      </c>
      <c r="C26" s="49"/>
      <c r="D26" s="29" t="s">
        <v>48</v>
      </c>
      <c r="E26" s="53"/>
      <c r="F26" s="88" t="s">
        <v>74</v>
      </c>
      <c r="G26" s="44"/>
      <c r="H26" s="99" t="s">
        <v>75</v>
      </c>
      <c r="I26" s="49"/>
      <c r="J26" s="100">
        <v>29.5</v>
      </c>
      <c r="K26" s="101" t="s">
        <v>60</v>
      </c>
      <c r="L26" s="102"/>
      <c r="M26" s="9"/>
      <c r="N26" s="103">
        <f t="shared" si="0"/>
        <v>0</v>
      </c>
      <c r="O26" s="22">
        <f t="shared" si="1"/>
        <v>0</v>
      </c>
      <c r="P26" s="3"/>
      <c r="Q26" s="13"/>
      <c r="R26" s="13"/>
      <c r="S26" s="13"/>
      <c r="T26" s="13"/>
      <c r="U26" s="13"/>
      <c r="V26" s="13"/>
    </row>
    <row r="27" spans="1:22" s="2" customFormat="1" ht="26.1" customHeight="1">
      <c r="A27" s="13"/>
      <c r="B27" s="55" t="s">
        <v>76</v>
      </c>
      <c r="C27" s="49"/>
      <c r="D27" s="29" t="s">
        <v>77</v>
      </c>
      <c r="E27" s="53"/>
      <c r="F27" s="104" t="s">
        <v>78</v>
      </c>
      <c r="G27" s="44"/>
      <c r="H27" s="99" t="s">
        <v>79</v>
      </c>
      <c r="I27" s="49"/>
      <c r="J27" s="100">
        <v>36.700000000000003</v>
      </c>
      <c r="K27" s="101" t="s">
        <v>60</v>
      </c>
      <c r="L27" s="101"/>
      <c r="M27" s="9"/>
      <c r="N27" s="103">
        <f t="shared" si="0"/>
        <v>0</v>
      </c>
      <c r="O27" s="22">
        <f t="shared" si="1"/>
        <v>0</v>
      </c>
      <c r="P27" s="3"/>
      <c r="Q27" s="13"/>
      <c r="R27" s="13"/>
      <c r="S27" s="13"/>
      <c r="T27" s="13"/>
      <c r="U27" s="13"/>
      <c r="V27" s="13"/>
    </row>
    <row r="28" spans="1:22" s="15" customFormat="1" ht="26.1" customHeight="1">
      <c r="A28" s="13"/>
      <c r="B28" s="92" t="s">
        <v>80</v>
      </c>
      <c r="C28" s="49"/>
      <c r="D28" s="29"/>
      <c r="E28" s="53"/>
      <c r="F28" s="90" t="s">
        <v>81</v>
      </c>
      <c r="G28" s="44"/>
      <c r="H28" s="34"/>
      <c r="I28" s="49"/>
      <c r="J28" s="51"/>
      <c r="K28" s="29"/>
      <c r="L28" s="55"/>
      <c r="M28" s="9"/>
      <c r="N28" s="8"/>
      <c r="O28" s="22"/>
      <c r="P28" s="3"/>
      <c r="Q28" s="13"/>
      <c r="R28" s="13"/>
      <c r="S28" s="13"/>
      <c r="T28" s="13"/>
      <c r="U28" s="13"/>
      <c r="V28" s="13"/>
    </row>
    <row r="29" spans="1:22" s="15" customFormat="1" ht="26.1" customHeight="1">
      <c r="A29" s="13"/>
      <c r="B29" s="92" t="s">
        <v>82</v>
      </c>
      <c r="C29" s="49"/>
      <c r="D29" s="29"/>
      <c r="E29" s="53"/>
      <c r="F29" s="94" t="s">
        <v>83</v>
      </c>
      <c r="G29" s="44"/>
      <c r="H29" s="93"/>
      <c r="I29" s="49"/>
      <c r="J29" s="51"/>
      <c r="K29" s="29"/>
      <c r="L29" s="55"/>
      <c r="M29" s="9"/>
      <c r="N29" s="8"/>
      <c r="O29" s="22"/>
      <c r="P29" s="3"/>
      <c r="Q29" s="89" t="s">
        <v>84</v>
      </c>
      <c r="R29" s="89" t="s">
        <v>85</v>
      </c>
      <c r="S29" s="89" t="s">
        <v>86</v>
      </c>
      <c r="T29" s="89" t="s">
        <v>60</v>
      </c>
      <c r="U29" s="13"/>
      <c r="V29" s="13"/>
    </row>
    <row r="30" spans="1:22" s="15" customFormat="1" ht="26.1" customHeight="1">
      <c r="A30" s="13"/>
      <c r="B30" s="55" t="s">
        <v>87</v>
      </c>
      <c r="C30" s="49"/>
      <c r="D30" s="29"/>
      <c r="E30" s="53"/>
      <c r="F30" s="90"/>
      <c r="G30" s="44"/>
      <c r="H30" s="89" t="s">
        <v>75</v>
      </c>
      <c r="I30" s="49"/>
      <c r="J30" s="51">
        <v>106</v>
      </c>
      <c r="K30" s="29" t="s">
        <v>60</v>
      </c>
      <c r="L30" s="55"/>
      <c r="M30" s="9"/>
      <c r="N30" s="8">
        <f t="shared" ref="N30:N43" si="2">J30*L30</f>
        <v>0</v>
      </c>
      <c r="O30" s="22">
        <f t="shared" ref="O30" si="3">N30*1.2</f>
        <v>0</v>
      </c>
      <c r="P30" s="3"/>
      <c r="Q30" s="89" t="s">
        <v>75</v>
      </c>
      <c r="R30" s="96" t="s">
        <v>88</v>
      </c>
      <c r="S30" s="89" t="s">
        <v>89</v>
      </c>
      <c r="T30" s="51">
        <v>106</v>
      </c>
      <c r="U30" s="13"/>
      <c r="V30" s="13"/>
    </row>
    <row r="31" spans="1:22" s="15" customFormat="1" ht="26.1" customHeight="1">
      <c r="A31" s="13"/>
      <c r="B31" s="55" t="s">
        <v>90</v>
      </c>
      <c r="C31" s="49"/>
      <c r="D31" s="29"/>
      <c r="E31" s="53"/>
      <c r="F31" s="90"/>
      <c r="G31" s="44"/>
      <c r="H31" s="89" t="s">
        <v>91</v>
      </c>
      <c r="I31" s="49"/>
      <c r="J31" s="51">
        <v>43</v>
      </c>
      <c r="K31" s="29" t="s">
        <v>60</v>
      </c>
      <c r="L31" s="55"/>
      <c r="M31" s="9"/>
      <c r="N31" s="8">
        <f t="shared" si="2"/>
        <v>0</v>
      </c>
      <c r="O31" s="22">
        <f t="shared" ref="O31:O43" si="4">N31*1.2</f>
        <v>0</v>
      </c>
      <c r="P31" s="3"/>
      <c r="Q31" s="89" t="s">
        <v>91</v>
      </c>
      <c r="R31" s="96" t="s">
        <v>88</v>
      </c>
      <c r="S31" s="89" t="s">
        <v>88</v>
      </c>
      <c r="T31" s="51">
        <v>43</v>
      </c>
      <c r="U31" s="13"/>
      <c r="V31" s="13"/>
    </row>
    <row r="32" spans="1:22" s="15" customFormat="1" ht="26.1" customHeight="1">
      <c r="A32" s="13"/>
      <c r="B32" s="55" t="s">
        <v>92</v>
      </c>
      <c r="C32" s="49"/>
      <c r="D32" s="29"/>
      <c r="E32" s="53"/>
      <c r="F32" s="90"/>
      <c r="G32" s="44"/>
      <c r="H32" s="89" t="s">
        <v>93</v>
      </c>
      <c r="I32" s="49"/>
      <c r="J32" s="51">
        <v>29</v>
      </c>
      <c r="K32" s="29" t="s">
        <v>60</v>
      </c>
      <c r="L32" s="55"/>
      <c r="M32" s="9"/>
      <c r="N32" s="8">
        <f t="shared" si="2"/>
        <v>0</v>
      </c>
      <c r="O32" s="22">
        <f t="shared" si="4"/>
        <v>0</v>
      </c>
      <c r="P32" s="3"/>
      <c r="Q32" s="89" t="s">
        <v>93</v>
      </c>
      <c r="R32" s="96" t="s">
        <v>88</v>
      </c>
      <c r="S32" s="89" t="s">
        <v>88</v>
      </c>
      <c r="T32" s="51">
        <v>29</v>
      </c>
      <c r="U32" s="13"/>
      <c r="V32" s="13"/>
    </row>
    <row r="33" spans="1:24" s="15" customFormat="1" ht="26.1" customHeight="1">
      <c r="A33" s="13"/>
      <c r="B33" s="55" t="s">
        <v>94</v>
      </c>
      <c r="C33" s="49"/>
      <c r="D33" s="29"/>
      <c r="E33" s="53"/>
      <c r="F33" s="90"/>
      <c r="G33" s="44"/>
      <c r="H33" s="89" t="s">
        <v>95</v>
      </c>
      <c r="I33" s="49"/>
      <c r="J33" s="51">
        <v>19</v>
      </c>
      <c r="K33" s="29" t="s">
        <v>60</v>
      </c>
      <c r="L33" s="55"/>
      <c r="M33" s="9"/>
      <c r="N33" s="8">
        <f t="shared" si="2"/>
        <v>0</v>
      </c>
      <c r="O33" s="22">
        <f t="shared" si="4"/>
        <v>0</v>
      </c>
      <c r="P33" s="3"/>
      <c r="Q33" s="89" t="s">
        <v>95</v>
      </c>
      <c r="R33" s="96" t="s">
        <v>88</v>
      </c>
      <c r="S33" s="89" t="s">
        <v>88</v>
      </c>
      <c r="T33" s="51">
        <v>19</v>
      </c>
      <c r="U33" s="13"/>
      <c r="V33" s="13"/>
    </row>
    <row r="34" spans="1:24" s="15" customFormat="1" ht="26.1" customHeight="1">
      <c r="A34" s="13"/>
      <c r="B34" s="55" t="s">
        <v>96</v>
      </c>
      <c r="C34" s="49"/>
      <c r="D34" s="29"/>
      <c r="E34" s="53"/>
      <c r="F34" s="90"/>
      <c r="G34" s="44"/>
      <c r="H34" s="105" t="s">
        <v>112</v>
      </c>
      <c r="I34" s="49"/>
      <c r="J34" s="100">
        <v>56</v>
      </c>
      <c r="K34" s="101" t="s">
        <v>60</v>
      </c>
      <c r="L34" s="102"/>
      <c r="M34" s="9"/>
      <c r="N34" s="103">
        <f t="shared" si="2"/>
        <v>0</v>
      </c>
      <c r="O34" s="22">
        <f t="shared" si="4"/>
        <v>0</v>
      </c>
      <c r="P34" s="3"/>
      <c r="Q34" s="89" t="s">
        <v>97</v>
      </c>
      <c r="R34" s="96" t="s">
        <v>88</v>
      </c>
      <c r="S34" s="89"/>
      <c r="T34" s="51">
        <v>56</v>
      </c>
      <c r="U34" s="13"/>
      <c r="V34" s="13"/>
      <c r="W34" s="13"/>
      <c r="X34" s="13"/>
    </row>
    <row r="35" spans="1:24" s="15" customFormat="1" ht="26.1" customHeight="1">
      <c r="A35" s="13"/>
      <c r="B35" s="55" t="s">
        <v>98</v>
      </c>
      <c r="C35" s="49"/>
      <c r="D35" s="29"/>
      <c r="E35" s="53"/>
      <c r="F35" s="90"/>
      <c r="G35" s="44"/>
      <c r="H35" s="105" t="s">
        <v>113</v>
      </c>
      <c r="I35" s="49"/>
      <c r="J35" s="100">
        <v>7</v>
      </c>
      <c r="K35" s="101" t="s">
        <v>60</v>
      </c>
      <c r="L35" s="102"/>
      <c r="M35" s="9"/>
      <c r="N35" s="103">
        <f t="shared" si="2"/>
        <v>0</v>
      </c>
      <c r="O35" s="22">
        <f t="shared" si="4"/>
        <v>0</v>
      </c>
      <c r="P35" s="3"/>
      <c r="Q35" s="89" t="s">
        <v>99</v>
      </c>
      <c r="R35" s="96" t="s">
        <v>88</v>
      </c>
      <c r="S35" s="89"/>
      <c r="T35" s="51">
        <v>7</v>
      </c>
      <c r="U35" s="13"/>
      <c r="V35" s="13"/>
      <c r="W35" s="13"/>
      <c r="X35" s="13"/>
    </row>
    <row r="36" spans="1:24" s="15" customFormat="1" ht="26.1" customHeight="1">
      <c r="A36" s="13"/>
      <c r="B36" s="55" t="s">
        <v>100</v>
      </c>
      <c r="C36" s="49"/>
      <c r="D36" s="29"/>
      <c r="E36" s="53"/>
      <c r="F36" s="90"/>
      <c r="G36" s="44"/>
      <c r="H36" s="89" t="s">
        <v>101</v>
      </c>
      <c r="I36" s="49"/>
      <c r="J36" s="51">
        <v>34</v>
      </c>
      <c r="K36" s="29" t="s">
        <v>60</v>
      </c>
      <c r="L36" s="55"/>
      <c r="M36" s="9"/>
      <c r="N36" s="8">
        <f t="shared" si="2"/>
        <v>0</v>
      </c>
      <c r="O36" s="22">
        <f t="shared" si="4"/>
        <v>0</v>
      </c>
      <c r="P36" s="3"/>
      <c r="Q36" s="89" t="s">
        <v>102</v>
      </c>
      <c r="R36" s="96" t="s">
        <v>88</v>
      </c>
      <c r="S36" s="89"/>
      <c r="T36" s="51">
        <v>34</v>
      </c>
      <c r="U36" s="13"/>
      <c r="V36" s="13"/>
    </row>
    <row r="37" spans="1:24" s="15" customFormat="1" ht="26.1" customHeight="1">
      <c r="A37" s="13"/>
      <c r="B37" s="55" t="s">
        <v>103</v>
      </c>
      <c r="C37" s="49"/>
      <c r="D37" s="29"/>
      <c r="E37" s="53"/>
      <c r="F37" s="90"/>
      <c r="G37" s="44"/>
      <c r="H37" s="89" t="s">
        <v>104</v>
      </c>
      <c r="I37" s="49"/>
      <c r="J37" s="51">
        <v>28</v>
      </c>
      <c r="K37" s="29" t="s">
        <v>60</v>
      </c>
      <c r="L37" s="55"/>
      <c r="M37" s="9"/>
      <c r="N37" s="8">
        <f t="shared" si="2"/>
        <v>0</v>
      </c>
      <c r="O37" s="22">
        <f t="shared" si="4"/>
        <v>0</v>
      </c>
      <c r="P37" s="3"/>
      <c r="Q37" s="89" t="s">
        <v>104</v>
      </c>
      <c r="R37" s="96" t="s">
        <v>88</v>
      </c>
      <c r="S37" s="89" t="s">
        <v>88</v>
      </c>
      <c r="T37" s="51">
        <v>28</v>
      </c>
      <c r="U37" s="13"/>
      <c r="V37" s="13"/>
    </row>
    <row r="38" spans="1:24" s="15" customFormat="1" ht="26.1" customHeight="1">
      <c r="A38" s="13"/>
      <c r="B38" s="92" t="s">
        <v>105</v>
      </c>
      <c r="C38" s="49"/>
      <c r="D38" s="29"/>
      <c r="E38" s="53"/>
      <c r="F38" s="94" t="s">
        <v>106</v>
      </c>
      <c r="G38" s="44"/>
      <c r="H38" s="34"/>
      <c r="I38" s="49"/>
      <c r="J38" s="51"/>
      <c r="K38" s="29"/>
      <c r="L38" s="55"/>
      <c r="M38" s="9"/>
      <c r="N38" s="8"/>
      <c r="O38" s="22">
        <f t="shared" si="4"/>
        <v>0</v>
      </c>
      <c r="P38" s="3"/>
      <c r="Q38" s="13"/>
      <c r="R38" s="13"/>
      <c r="S38" s="13"/>
      <c r="T38" s="13"/>
      <c r="U38" s="13"/>
      <c r="V38" s="13"/>
    </row>
    <row r="39" spans="1:24" s="15" customFormat="1" ht="26.1" customHeight="1">
      <c r="A39" s="13"/>
      <c r="B39" s="55" t="s">
        <v>107</v>
      </c>
      <c r="C39" s="49"/>
      <c r="D39" s="29"/>
      <c r="E39" s="53"/>
      <c r="F39" s="90"/>
      <c r="G39" s="44"/>
      <c r="H39" s="89" t="s">
        <v>75</v>
      </c>
      <c r="I39" s="49"/>
      <c r="J39" s="51">
        <v>106</v>
      </c>
      <c r="K39" s="29" t="s">
        <v>60</v>
      </c>
      <c r="L39" s="55"/>
      <c r="M39" s="9"/>
      <c r="N39" s="8">
        <f t="shared" si="2"/>
        <v>0</v>
      </c>
      <c r="O39" s="22">
        <f t="shared" si="4"/>
        <v>0</v>
      </c>
      <c r="P39" s="3"/>
      <c r="Q39" s="13"/>
      <c r="R39" s="13"/>
      <c r="S39" s="13"/>
      <c r="T39" s="13"/>
      <c r="U39" s="13"/>
      <c r="V39" s="13"/>
    </row>
    <row r="40" spans="1:24" s="15" customFormat="1" ht="26.1" customHeight="1">
      <c r="A40" s="13"/>
      <c r="B40" s="55" t="s">
        <v>108</v>
      </c>
      <c r="C40" s="49"/>
      <c r="D40" s="29"/>
      <c r="E40" s="53"/>
      <c r="F40" s="90"/>
      <c r="G40" s="44"/>
      <c r="H40" s="89" t="s">
        <v>91</v>
      </c>
      <c r="I40" s="49"/>
      <c r="J40" s="51">
        <v>43</v>
      </c>
      <c r="K40" s="29" t="s">
        <v>60</v>
      </c>
      <c r="L40" s="55"/>
      <c r="M40" s="9"/>
      <c r="N40" s="8">
        <f t="shared" si="2"/>
        <v>0</v>
      </c>
      <c r="O40" s="22">
        <f t="shared" si="4"/>
        <v>0</v>
      </c>
      <c r="P40" s="3"/>
      <c r="Q40" s="13"/>
      <c r="R40" s="13"/>
      <c r="S40" s="13"/>
      <c r="T40" s="13"/>
      <c r="U40" s="13"/>
      <c r="V40" s="13"/>
    </row>
    <row r="41" spans="1:24" s="15" customFormat="1" ht="26.1" customHeight="1">
      <c r="A41" s="13"/>
      <c r="B41" s="55" t="s">
        <v>109</v>
      </c>
      <c r="C41" s="49"/>
      <c r="D41" s="29"/>
      <c r="E41" s="53"/>
      <c r="F41" s="90"/>
      <c r="G41" s="44"/>
      <c r="H41" s="89" t="s">
        <v>93</v>
      </c>
      <c r="I41" s="49"/>
      <c r="J41" s="51">
        <v>29</v>
      </c>
      <c r="K41" s="29" t="s">
        <v>60</v>
      </c>
      <c r="L41" s="55"/>
      <c r="M41" s="9"/>
      <c r="N41" s="8">
        <f t="shared" si="2"/>
        <v>0</v>
      </c>
      <c r="O41" s="22">
        <f t="shared" si="4"/>
        <v>0</v>
      </c>
      <c r="P41" s="3"/>
      <c r="Q41" s="13"/>
      <c r="R41" s="13"/>
      <c r="S41" s="13"/>
      <c r="T41" s="13"/>
      <c r="U41" s="13"/>
      <c r="V41" s="13"/>
    </row>
    <row r="42" spans="1:24" s="15" customFormat="1" ht="26.1" customHeight="1">
      <c r="A42" s="13"/>
      <c r="B42" s="55" t="s">
        <v>110</v>
      </c>
      <c r="C42" s="49"/>
      <c r="D42" s="29"/>
      <c r="E42" s="53"/>
      <c r="F42" s="90"/>
      <c r="G42" s="44"/>
      <c r="H42" s="89" t="s">
        <v>95</v>
      </c>
      <c r="I42" s="49"/>
      <c r="J42" s="51">
        <v>19</v>
      </c>
      <c r="K42" s="29" t="s">
        <v>60</v>
      </c>
      <c r="L42" s="55"/>
      <c r="M42" s="9"/>
      <c r="N42" s="8">
        <f t="shared" si="2"/>
        <v>0</v>
      </c>
      <c r="O42" s="22">
        <f t="shared" si="4"/>
        <v>0</v>
      </c>
      <c r="P42" s="3"/>
      <c r="Q42" s="13"/>
      <c r="R42" s="13"/>
      <c r="S42" s="13"/>
      <c r="T42" s="13"/>
      <c r="U42" s="13"/>
      <c r="V42" s="13"/>
    </row>
    <row r="43" spans="1:24" s="15" customFormat="1" ht="26.1" customHeight="1">
      <c r="A43" s="13"/>
      <c r="B43" s="55" t="s">
        <v>111</v>
      </c>
      <c r="C43" s="49"/>
      <c r="D43" s="29"/>
      <c r="E43" s="53"/>
      <c r="F43" s="90"/>
      <c r="G43" s="44"/>
      <c r="H43" s="89" t="s">
        <v>104</v>
      </c>
      <c r="I43" s="49"/>
      <c r="J43" s="51">
        <v>28</v>
      </c>
      <c r="K43" s="29" t="s">
        <v>60</v>
      </c>
      <c r="L43" s="55"/>
      <c r="M43" s="9"/>
      <c r="N43" s="8">
        <f t="shared" si="2"/>
        <v>0</v>
      </c>
      <c r="O43" s="22">
        <f t="shared" si="4"/>
        <v>0</v>
      </c>
      <c r="P43" s="3"/>
      <c r="Q43" s="13"/>
      <c r="R43" s="13"/>
      <c r="S43" s="13"/>
      <c r="T43" s="13"/>
      <c r="U43" s="13"/>
      <c r="V43" s="13"/>
    </row>
    <row r="44" spans="1:24" s="2" customFormat="1" ht="15" customHeight="1">
      <c r="A44" s="3"/>
      <c r="B44" s="12"/>
      <c r="C44" s="12"/>
      <c r="D44" s="12"/>
      <c r="E44" s="18"/>
      <c r="F44" s="10"/>
      <c r="G44" s="11"/>
      <c r="H44" s="12"/>
      <c r="I44" s="9"/>
      <c r="J44" s="25"/>
      <c r="K44" s="25"/>
      <c r="L44" s="25"/>
      <c r="M44" s="11"/>
      <c r="N44" s="12"/>
      <c r="O44" s="12"/>
      <c r="P44" s="3"/>
      <c r="Q44" s="13"/>
      <c r="R44" s="13"/>
      <c r="S44" s="13"/>
      <c r="T44" s="13"/>
      <c r="U44" s="13"/>
      <c r="V44" s="13"/>
    </row>
    <row r="45" spans="1:24" s="2" customFormat="1" ht="32.1" customHeight="1">
      <c r="A45" s="3"/>
      <c r="B45" s="71"/>
      <c r="C45" s="72"/>
      <c r="D45" s="71"/>
      <c r="E45" s="71"/>
      <c r="F45" s="106" t="s">
        <v>114</v>
      </c>
      <c r="G45" s="72"/>
      <c r="H45" s="71"/>
      <c r="I45" s="72"/>
      <c r="J45" s="73"/>
      <c r="K45" s="73"/>
      <c r="L45" s="73"/>
      <c r="M45" s="72"/>
      <c r="N45" s="74">
        <f>SUM(N18:N43)-N26-N27-N34-N35</f>
        <v>0</v>
      </c>
      <c r="O45" s="74">
        <f>N45*1.2</f>
        <v>0</v>
      </c>
      <c r="P45" s="3"/>
      <c r="Q45" s="13"/>
      <c r="R45" s="13"/>
      <c r="S45" s="13"/>
      <c r="T45" s="13"/>
      <c r="U45" s="13"/>
      <c r="V45" s="13"/>
    </row>
    <row r="46" spans="1:24" s="2" customFormat="1" ht="15" customHeight="1">
      <c r="A46" s="3"/>
      <c r="B46" s="47"/>
      <c r="C46" s="11"/>
      <c r="D46" s="47"/>
      <c r="E46" s="47"/>
      <c r="F46" s="107"/>
      <c r="G46" s="11"/>
      <c r="H46" s="47"/>
      <c r="I46" s="11"/>
      <c r="J46" s="48"/>
      <c r="K46" s="48"/>
      <c r="L46" s="48"/>
      <c r="M46" s="11"/>
      <c r="N46" s="47" t="s">
        <v>49</v>
      </c>
      <c r="O46" s="47"/>
      <c r="P46" s="3"/>
      <c r="Q46" s="13"/>
      <c r="R46" s="13"/>
      <c r="S46" s="13"/>
      <c r="T46" s="13"/>
      <c r="U46" s="13"/>
      <c r="V46" s="13"/>
    </row>
    <row r="47" spans="1:24" s="2" customFormat="1" ht="33" customHeight="1">
      <c r="A47" s="3"/>
      <c r="B47" s="71"/>
      <c r="C47" s="72"/>
      <c r="D47" s="71"/>
      <c r="E47" s="71"/>
      <c r="F47" s="106" t="s">
        <v>115</v>
      </c>
      <c r="G47" s="72"/>
      <c r="H47" s="71"/>
      <c r="I47" s="72"/>
      <c r="J47" s="73"/>
      <c r="K47" s="73"/>
      <c r="L47" s="73"/>
      <c r="M47" s="72"/>
      <c r="N47" s="74">
        <f>SUM(N18:N43)</f>
        <v>0</v>
      </c>
      <c r="O47" s="74">
        <f>N47*1.2</f>
        <v>0</v>
      </c>
      <c r="P47" s="3"/>
      <c r="Q47" s="13"/>
      <c r="R47" s="13"/>
      <c r="S47" s="13"/>
      <c r="T47" s="13"/>
      <c r="U47" s="13"/>
      <c r="V47" s="13"/>
    </row>
    <row r="48" spans="1:24" s="15" customFormat="1" ht="26.1" customHeight="1">
      <c r="A48" s="13"/>
      <c r="B48" s="47"/>
      <c r="C48" s="11"/>
      <c r="D48" s="47"/>
      <c r="E48" s="47"/>
      <c r="F48" s="3"/>
      <c r="G48" s="11"/>
      <c r="H48" s="47"/>
      <c r="I48" s="11"/>
      <c r="J48" s="48"/>
      <c r="K48" s="48"/>
      <c r="L48" s="48"/>
      <c r="M48" s="11"/>
      <c r="N48" s="47" t="s">
        <v>49</v>
      </c>
      <c r="O48" s="47"/>
      <c r="P48" s="3"/>
      <c r="Q48" s="13"/>
      <c r="R48" s="13"/>
      <c r="S48" s="13"/>
      <c r="T48" s="13"/>
      <c r="U48" s="13"/>
      <c r="V48" s="13"/>
    </row>
    <row r="49" spans="1:264" s="2" customFormat="1" ht="15" customHeight="1">
      <c r="A49" s="13"/>
      <c r="B49" s="13"/>
      <c r="C49" s="13"/>
      <c r="D49" s="13"/>
      <c r="E49" s="18"/>
      <c r="F49" s="13"/>
      <c r="G49" s="13"/>
      <c r="H49" s="13"/>
      <c r="I49" s="13"/>
      <c r="J49" s="26"/>
      <c r="K49" s="26"/>
      <c r="L49" s="26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  <c r="GN49" s="15"/>
      <c r="GO49" s="15"/>
      <c r="GP49" s="15"/>
      <c r="GQ49" s="15"/>
      <c r="GR49" s="15"/>
      <c r="GS49" s="15"/>
      <c r="GT49" s="15"/>
      <c r="GU49" s="15"/>
      <c r="GV49" s="15"/>
      <c r="GW49" s="15"/>
      <c r="GX49" s="15"/>
      <c r="GY49" s="15"/>
      <c r="GZ49" s="15"/>
      <c r="HA49" s="15"/>
      <c r="HB49" s="15"/>
      <c r="HC49" s="15"/>
      <c r="HD49" s="15"/>
      <c r="HE49" s="15"/>
      <c r="HF49" s="15"/>
      <c r="HG49" s="15"/>
      <c r="HH49" s="15"/>
      <c r="HI49" s="15"/>
      <c r="HJ49" s="15"/>
      <c r="HK49" s="15"/>
      <c r="HL49" s="15"/>
      <c r="HM49" s="15"/>
      <c r="HN49" s="15"/>
      <c r="HO49" s="15"/>
      <c r="HP49" s="15"/>
      <c r="HQ49" s="15"/>
      <c r="HR49" s="15"/>
      <c r="HS49" s="15"/>
      <c r="HT49" s="15"/>
      <c r="HU49" s="15"/>
      <c r="HV49" s="15"/>
      <c r="HW49" s="15"/>
      <c r="HX49" s="15"/>
      <c r="HY49" s="15"/>
      <c r="HZ49" s="15"/>
      <c r="IA49" s="15"/>
      <c r="IB49" s="15"/>
      <c r="IC49" s="15"/>
      <c r="ID49" s="15"/>
      <c r="IE49" s="15"/>
      <c r="IF49" s="15"/>
      <c r="IG49" s="15"/>
      <c r="IH49" s="15"/>
      <c r="II49" s="15"/>
      <c r="IJ49" s="15"/>
      <c r="IK49" s="15"/>
      <c r="IL49" s="15"/>
      <c r="IM49" s="15"/>
      <c r="IN49" s="15"/>
      <c r="IO49" s="15"/>
      <c r="IP49" s="15"/>
      <c r="IQ49" s="15"/>
      <c r="IR49" s="15"/>
      <c r="IS49" s="15"/>
      <c r="IT49" s="15"/>
      <c r="IU49" s="15"/>
      <c r="IV49" s="15"/>
      <c r="IW49" s="15"/>
      <c r="IX49" s="15"/>
      <c r="IY49" s="15"/>
      <c r="IZ49" s="15"/>
      <c r="JA49" s="15"/>
      <c r="JB49" s="15"/>
      <c r="JC49" s="15"/>
      <c r="JD49" s="15"/>
    </row>
    <row r="50" spans="1:264" s="2" customFormat="1" ht="15" customHeight="1">
      <c r="A50" s="3"/>
      <c r="B50" s="3"/>
      <c r="C50" s="3"/>
      <c r="D50" s="3"/>
      <c r="E50" s="18"/>
      <c r="F50" s="3"/>
      <c r="G50" s="3"/>
      <c r="H50" s="3"/>
      <c r="I50" s="3"/>
      <c r="J50" s="28"/>
      <c r="K50" s="28"/>
      <c r="L50" s="28"/>
      <c r="M50" s="3"/>
      <c r="N50" s="3"/>
      <c r="O50" s="3"/>
      <c r="P50" s="3"/>
      <c r="Q50" s="3"/>
      <c r="R50" s="3"/>
      <c r="S50" s="3"/>
      <c r="T50" s="13"/>
      <c r="U50" s="13"/>
      <c r="V50" s="13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  <c r="FO50" s="15"/>
      <c r="FP50" s="15"/>
      <c r="FQ50" s="15"/>
      <c r="FR50" s="15"/>
      <c r="FS50" s="15"/>
      <c r="FT50" s="15"/>
      <c r="FU50" s="15"/>
      <c r="FV50" s="15"/>
      <c r="FW50" s="15"/>
      <c r="FX50" s="15"/>
      <c r="FY50" s="15"/>
      <c r="FZ50" s="15"/>
      <c r="GA50" s="15"/>
      <c r="GB50" s="15"/>
      <c r="GC50" s="15"/>
      <c r="GD50" s="15"/>
      <c r="GE50" s="15"/>
      <c r="GF50" s="15"/>
      <c r="GG50" s="15"/>
      <c r="GH50" s="15"/>
      <c r="GI50" s="15"/>
      <c r="GJ50" s="15"/>
      <c r="GK50" s="15"/>
      <c r="GL50" s="15"/>
      <c r="GM50" s="15"/>
      <c r="GN50" s="15"/>
      <c r="GO50" s="15"/>
      <c r="GP50" s="15"/>
      <c r="GQ50" s="15"/>
      <c r="GR50" s="15"/>
      <c r="GS50" s="15"/>
      <c r="GT50" s="15"/>
      <c r="GU50" s="15"/>
      <c r="GV50" s="15"/>
      <c r="GW50" s="15"/>
      <c r="GX50" s="15"/>
      <c r="GY50" s="15"/>
      <c r="GZ50" s="15"/>
      <c r="HA50" s="15"/>
      <c r="HB50" s="15"/>
      <c r="HC50" s="15"/>
      <c r="HD50" s="15"/>
      <c r="HE50" s="15"/>
      <c r="HF50" s="15"/>
      <c r="HG50" s="15"/>
      <c r="HH50" s="15"/>
      <c r="HI50" s="15"/>
      <c r="HJ50" s="15"/>
      <c r="HK50" s="15"/>
      <c r="HL50" s="15"/>
      <c r="HM50" s="15"/>
      <c r="HN50" s="15"/>
      <c r="HO50" s="15"/>
      <c r="HP50" s="15"/>
      <c r="HQ50" s="15"/>
      <c r="HR50" s="15"/>
      <c r="HS50" s="15"/>
      <c r="HT50" s="15"/>
      <c r="HU50" s="15"/>
      <c r="HV50" s="15"/>
      <c r="HW50" s="15"/>
      <c r="HX50" s="15"/>
      <c r="HY50" s="15"/>
      <c r="HZ50" s="15"/>
      <c r="IA50" s="15"/>
      <c r="IB50" s="15"/>
      <c r="IC50" s="15"/>
      <c r="ID50" s="15"/>
      <c r="IE50" s="15"/>
      <c r="IF50" s="15"/>
      <c r="IG50" s="15"/>
      <c r="IH50" s="15"/>
      <c r="II50" s="15"/>
      <c r="IJ50" s="15"/>
      <c r="IK50" s="15"/>
      <c r="IL50" s="15"/>
      <c r="IM50" s="15"/>
      <c r="IN50" s="15"/>
      <c r="IO50" s="15"/>
      <c r="IP50" s="15"/>
      <c r="IQ50" s="15"/>
      <c r="IR50" s="15"/>
      <c r="IS50" s="15"/>
      <c r="IT50" s="15"/>
      <c r="IU50" s="15"/>
      <c r="IV50" s="15"/>
      <c r="IW50" s="15"/>
      <c r="IX50" s="15"/>
      <c r="IY50" s="15"/>
      <c r="IZ50" s="15"/>
      <c r="JA50" s="15"/>
      <c r="JB50" s="15"/>
      <c r="JC50" s="15"/>
      <c r="JD50" s="15"/>
    </row>
    <row r="51" spans="1:264" s="2" customFormat="1" ht="15" customHeight="1">
      <c r="A51" s="3"/>
      <c r="B51" s="3"/>
      <c r="C51" s="3"/>
      <c r="D51" s="3"/>
      <c r="E51" s="18"/>
      <c r="F51" s="3"/>
      <c r="G51" s="3"/>
      <c r="H51" s="3"/>
      <c r="I51" s="3"/>
      <c r="J51" s="28"/>
      <c r="K51" s="28"/>
      <c r="L51" s="28"/>
      <c r="M51" s="3"/>
      <c r="N51" s="3"/>
      <c r="O51" s="3"/>
      <c r="P51" s="3"/>
      <c r="Q51" s="3"/>
      <c r="R51" s="3"/>
      <c r="S51" s="3"/>
      <c r="T51" s="13"/>
      <c r="U51" s="13"/>
      <c r="V51" s="13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  <c r="EQ51" s="15"/>
      <c r="ER51" s="15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5"/>
      <c r="FK51" s="15"/>
      <c r="FL51" s="15"/>
      <c r="FM51" s="15"/>
      <c r="FN51" s="15"/>
      <c r="FO51" s="15"/>
      <c r="FP51" s="15"/>
      <c r="FQ51" s="15"/>
      <c r="FR51" s="15"/>
      <c r="FS51" s="15"/>
      <c r="FT51" s="15"/>
      <c r="FU51" s="15"/>
      <c r="FV51" s="15"/>
      <c r="FW51" s="15"/>
      <c r="FX51" s="15"/>
      <c r="FY51" s="15"/>
      <c r="FZ51" s="15"/>
      <c r="GA51" s="15"/>
      <c r="GB51" s="15"/>
      <c r="GC51" s="15"/>
      <c r="GD51" s="15"/>
      <c r="GE51" s="15"/>
      <c r="GF51" s="15"/>
      <c r="GG51" s="15"/>
      <c r="GH51" s="15"/>
      <c r="GI51" s="15"/>
      <c r="GJ51" s="15"/>
      <c r="GK51" s="15"/>
      <c r="GL51" s="15"/>
      <c r="GM51" s="15"/>
      <c r="GN51" s="15"/>
      <c r="GO51" s="15"/>
      <c r="GP51" s="15"/>
      <c r="GQ51" s="15"/>
      <c r="GR51" s="15"/>
      <c r="GS51" s="15"/>
      <c r="GT51" s="15"/>
      <c r="GU51" s="15"/>
      <c r="GV51" s="15"/>
      <c r="GW51" s="15"/>
      <c r="GX51" s="15"/>
      <c r="GY51" s="15"/>
      <c r="GZ51" s="15"/>
      <c r="HA51" s="15"/>
      <c r="HB51" s="15"/>
      <c r="HC51" s="15"/>
      <c r="HD51" s="15"/>
      <c r="HE51" s="15"/>
      <c r="HF51" s="15"/>
      <c r="HG51" s="15"/>
      <c r="HH51" s="15"/>
      <c r="HI51" s="15"/>
      <c r="HJ51" s="15"/>
      <c r="HK51" s="15"/>
      <c r="HL51" s="15"/>
      <c r="HM51" s="15"/>
      <c r="HN51" s="15"/>
      <c r="HO51" s="15"/>
      <c r="HP51" s="15"/>
      <c r="HQ51" s="15"/>
      <c r="HR51" s="15"/>
      <c r="HS51" s="15"/>
      <c r="HT51" s="15"/>
      <c r="HU51" s="15"/>
      <c r="HV51" s="15"/>
      <c r="HW51" s="15"/>
      <c r="HX51" s="15"/>
      <c r="HY51" s="15"/>
      <c r="HZ51" s="15"/>
      <c r="IA51" s="15"/>
      <c r="IB51" s="15"/>
      <c r="IC51" s="15"/>
      <c r="ID51" s="15"/>
      <c r="IE51" s="15"/>
      <c r="IF51" s="15"/>
      <c r="IG51" s="15"/>
      <c r="IH51" s="15"/>
      <c r="II51" s="15"/>
      <c r="IJ51" s="15"/>
      <c r="IK51" s="15"/>
      <c r="IL51" s="15"/>
      <c r="IM51" s="15"/>
      <c r="IN51" s="15"/>
      <c r="IO51" s="15"/>
      <c r="IP51" s="15"/>
      <c r="IQ51" s="15"/>
      <c r="IR51" s="15"/>
      <c r="IS51" s="15"/>
      <c r="IT51" s="15"/>
      <c r="IU51" s="15"/>
      <c r="IV51" s="15"/>
      <c r="IW51" s="15"/>
      <c r="IX51" s="15"/>
      <c r="IY51" s="15"/>
      <c r="IZ51" s="15"/>
      <c r="JA51" s="15"/>
      <c r="JB51" s="15"/>
      <c r="JC51" s="15"/>
      <c r="JD51" s="15"/>
    </row>
    <row r="52" spans="1:264" s="2" customFormat="1" ht="15" customHeight="1">
      <c r="A52" s="3"/>
      <c r="B52" s="3"/>
      <c r="C52" s="3"/>
      <c r="D52" s="3"/>
      <c r="E52" s="18"/>
      <c r="F52" s="3"/>
      <c r="G52" s="3"/>
      <c r="H52" s="3"/>
      <c r="I52" s="3"/>
      <c r="J52" s="28"/>
      <c r="K52" s="28"/>
      <c r="L52" s="28"/>
      <c r="M52" s="3"/>
      <c r="N52" s="3"/>
      <c r="O52" s="3"/>
      <c r="P52" s="3"/>
      <c r="Q52" s="3"/>
      <c r="R52" s="3"/>
      <c r="S52" s="3"/>
      <c r="T52" s="13"/>
      <c r="U52" s="13"/>
      <c r="V52" s="13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  <c r="IJ52" s="15"/>
      <c r="IK52" s="15"/>
      <c r="IL52" s="15"/>
      <c r="IM52" s="15"/>
      <c r="IN52" s="15"/>
      <c r="IO52" s="15"/>
      <c r="IP52" s="15"/>
      <c r="IQ52" s="15"/>
      <c r="IR52" s="15"/>
      <c r="IS52" s="15"/>
      <c r="IT52" s="15"/>
      <c r="IU52" s="15"/>
      <c r="IV52" s="15"/>
      <c r="IW52" s="15"/>
      <c r="IX52" s="15"/>
      <c r="IY52" s="15"/>
      <c r="IZ52" s="15"/>
      <c r="JA52" s="15"/>
      <c r="JB52" s="15"/>
      <c r="JC52" s="15"/>
      <c r="JD52" s="15"/>
    </row>
    <row r="53" spans="1:264" s="2" customFormat="1" ht="15" customHeight="1">
      <c r="A53" s="3"/>
      <c r="B53" s="3"/>
      <c r="C53" s="3"/>
      <c r="D53" s="3"/>
      <c r="E53" s="18"/>
      <c r="F53" s="3"/>
      <c r="G53" s="3"/>
      <c r="H53" s="3"/>
      <c r="I53" s="3"/>
      <c r="J53" s="28"/>
      <c r="K53" s="28"/>
      <c r="L53" s="28"/>
      <c r="M53" s="3"/>
      <c r="N53" s="3"/>
      <c r="O53" s="3"/>
      <c r="P53" s="3"/>
      <c r="Q53" s="3"/>
      <c r="R53" s="3"/>
      <c r="S53" s="3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  <c r="EQ53" s="15"/>
      <c r="ER53" s="15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5"/>
      <c r="FK53" s="15"/>
      <c r="FL53" s="15"/>
      <c r="FM53" s="15"/>
      <c r="FN53" s="15"/>
      <c r="FO53" s="15"/>
      <c r="FP53" s="15"/>
      <c r="FQ53" s="15"/>
      <c r="FR53" s="15"/>
      <c r="FS53" s="15"/>
      <c r="FT53" s="15"/>
      <c r="FU53" s="15"/>
      <c r="FV53" s="15"/>
      <c r="FW53" s="15"/>
      <c r="FX53" s="15"/>
      <c r="FY53" s="15"/>
      <c r="FZ53" s="15"/>
      <c r="GA53" s="15"/>
      <c r="GB53" s="15"/>
      <c r="GC53" s="15"/>
      <c r="GD53" s="15"/>
      <c r="GE53" s="15"/>
      <c r="GF53" s="15"/>
      <c r="GG53" s="15"/>
      <c r="GH53" s="15"/>
      <c r="GI53" s="15"/>
      <c r="GJ53" s="15"/>
      <c r="GK53" s="15"/>
      <c r="GL53" s="15"/>
      <c r="GM53" s="15"/>
      <c r="GN53" s="15"/>
      <c r="GO53" s="15"/>
      <c r="GP53" s="15"/>
      <c r="GQ53" s="15"/>
      <c r="GR53" s="15"/>
      <c r="GS53" s="15"/>
      <c r="GT53" s="15"/>
      <c r="GU53" s="15"/>
      <c r="GV53" s="15"/>
      <c r="GW53" s="15"/>
      <c r="GX53" s="15"/>
      <c r="GY53" s="15"/>
      <c r="GZ53" s="15"/>
      <c r="HA53" s="15"/>
      <c r="HB53" s="15"/>
      <c r="HC53" s="15"/>
      <c r="HD53" s="15"/>
      <c r="HE53" s="15"/>
      <c r="HF53" s="15"/>
      <c r="HG53" s="15"/>
      <c r="HH53" s="15"/>
      <c r="HI53" s="15"/>
      <c r="HJ53" s="15"/>
      <c r="HK53" s="15"/>
      <c r="HL53" s="15"/>
      <c r="HM53" s="15"/>
      <c r="HN53" s="15"/>
      <c r="HO53" s="15"/>
      <c r="HP53" s="15"/>
      <c r="HQ53" s="15"/>
      <c r="HR53" s="15"/>
      <c r="HS53" s="15"/>
      <c r="HT53" s="15"/>
      <c r="HU53" s="15"/>
      <c r="HV53" s="15"/>
      <c r="HW53" s="15"/>
      <c r="HX53" s="15"/>
      <c r="HY53" s="15"/>
      <c r="HZ53" s="15"/>
      <c r="IA53" s="15"/>
      <c r="IB53" s="15"/>
      <c r="IC53" s="15"/>
      <c r="ID53" s="15"/>
      <c r="IE53" s="15"/>
      <c r="IF53" s="15"/>
      <c r="IG53" s="15"/>
      <c r="IH53" s="15"/>
      <c r="II53" s="15"/>
      <c r="IJ53" s="15"/>
      <c r="IK53" s="15"/>
      <c r="IL53" s="15"/>
      <c r="IM53" s="15"/>
      <c r="IN53" s="15"/>
      <c r="IO53" s="15"/>
      <c r="IP53" s="15"/>
      <c r="IQ53" s="15"/>
      <c r="IR53" s="15"/>
      <c r="IS53" s="15"/>
      <c r="IT53" s="15"/>
      <c r="IU53" s="15"/>
      <c r="IV53" s="15"/>
      <c r="IW53" s="15"/>
      <c r="IX53" s="15"/>
      <c r="IY53" s="15"/>
      <c r="IZ53" s="15"/>
      <c r="JA53" s="15"/>
      <c r="JB53" s="15"/>
      <c r="JC53" s="15"/>
      <c r="JD53" s="15"/>
    </row>
    <row r="54" spans="1:264" s="2" customFormat="1" ht="15" customHeight="1">
      <c r="A54" s="3"/>
      <c r="B54" s="3"/>
      <c r="C54" s="3"/>
      <c r="D54" s="3"/>
      <c r="E54" s="18"/>
      <c r="F54" s="3"/>
      <c r="G54" s="3"/>
      <c r="H54" s="3"/>
      <c r="I54" s="3"/>
      <c r="J54" s="28"/>
      <c r="K54" s="28"/>
      <c r="L54" s="28"/>
      <c r="M54" s="3"/>
      <c r="N54" s="3"/>
      <c r="O54" s="3"/>
      <c r="P54" s="3"/>
      <c r="Q54" s="3"/>
      <c r="R54" s="3"/>
      <c r="S54" s="3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  <c r="IJ54" s="15"/>
      <c r="IK54" s="15"/>
      <c r="IL54" s="15"/>
      <c r="IM54" s="15"/>
      <c r="IN54" s="15"/>
      <c r="IO54" s="15"/>
      <c r="IP54" s="15"/>
      <c r="IQ54" s="15"/>
      <c r="IR54" s="15"/>
      <c r="IS54" s="15"/>
      <c r="IT54" s="15"/>
      <c r="IU54" s="15"/>
      <c r="IV54" s="15"/>
      <c r="IW54" s="15"/>
      <c r="IX54" s="15"/>
      <c r="IY54" s="15"/>
      <c r="IZ54" s="15"/>
      <c r="JA54" s="15"/>
      <c r="JB54" s="15"/>
      <c r="JC54" s="15"/>
      <c r="JD54" s="15"/>
    </row>
    <row r="55" spans="1:264" s="2" customFormat="1" ht="15" customHeight="1">
      <c r="A55" s="3"/>
      <c r="B55" s="3"/>
      <c r="C55" s="3"/>
      <c r="D55" s="3"/>
      <c r="E55" s="18"/>
      <c r="F55" s="3"/>
      <c r="G55" s="3"/>
      <c r="H55" s="3"/>
      <c r="I55" s="3"/>
      <c r="J55" s="28"/>
      <c r="K55" s="28"/>
      <c r="L55" s="28"/>
      <c r="M55" s="3"/>
      <c r="N55" s="3"/>
      <c r="O55" s="3"/>
      <c r="P55" s="3"/>
      <c r="Q55" s="3"/>
      <c r="R55" s="3"/>
      <c r="S55" s="3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  <c r="EQ55" s="15"/>
      <c r="ER55" s="15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5"/>
      <c r="FK55" s="15"/>
      <c r="FL55" s="15"/>
      <c r="FM55" s="15"/>
      <c r="FN55" s="15"/>
      <c r="FO55" s="15"/>
      <c r="FP55" s="15"/>
      <c r="FQ55" s="15"/>
      <c r="FR55" s="15"/>
      <c r="FS55" s="15"/>
      <c r="FT55" s="15"/>
      <c r="FU55" s="15"/>
      <c r="FV55" s="15"/>
      <c r="FW55" s="15"/>
      <c r="FX55" s="15"/>
      <c r="FY55" s="15"/>
      <c r="FZ55" s="15"/>
      <c r="GA55" s="15"/>
      <c r="GB55" s="15"/>
      <c r="GC55" s="15"/>
      <c r="GD55" s="15"/>
      <c r="GE55" s="15"/>
      <c r="GF55" s="15"/>
      <c r="GG55" s="15"/>
      <c r="GH55" s="15"/>
      <c r="GI55" s="15"/>
      <c r="GJ55" s="15"/>
      <c r="GK55" s="15"/>
      <c r="GL55" s="15"/>
      <c r="GM55" s="15"/>
      <c r="GN55" s="15"/>
      <c r="GO55" s="15"/>
      <c r="GP55" s="15"/>
      <c r="GQ55" s="15"/>
      <c r="GR55" s="15"/>
      <c r="GS55" s="15"/>
      <c r="GT55" s="15"/>
      <c r="GU55" s="15"/>
      <c r="GV55" s="15"/>
      <c r="GW55" s="15"/>
      <c r="GX55" s="15"/>
      <c r="GY55" s="15"/>
      <c r="GZ55" s="15"/>
      <c r="HA55" s="15"/>
      <c r="HB55" s="15"/>
      <c r="HC55" s="15"/>
      <c r="HD55" s="15"/>
      <c r="HE55" s="15"/>
      <c r="HF55" s="15"/>
      <c r="HG55" s="15"/>
      <c r="HH55" s="15"/>
      <c r="HI55" s="15"/>
      <c r="HJ55" s="15"/>
      <c r="HK55" s="15"/>
      <c r="HL55" s="15"/>
      <c r="HM55" s="15"/>
      <c r="HN55" s="15"/>
      <c r="HO55" s="15"/>
      <c r="HP55" s="15"/>
      <c r="HQ55" s="15"/>
      <c r="HR55" s="15"/>
      <c r="HS55" s="15"/>
      <c r="HT55" s="15"/>
      <c r="HU55" s="15"/>
      <c r="HV55" s="15"/>
      <c r="HW55" s="15"/>
      <c r="HX55" s="15"/>
      <c r="HY55" s="15"/>
      <c r="HZ55" s="15"/>
      <c r="IA55" s="15"/>
      <c r="IB55" s="15"/>
      <c r="IC55" s="15"/>
      <c r="ID55" s="15"/>
      <c r="IE55" s="15"/>
      <c r="IF55" s="15"/>
      <c r="IG55" s="15"/>
      <c r="IH55" s="15"/>
      <c r="II55" s="15"/>
      <c r="IJ55" s="15"/>
      <c r="IK55" s="15"/>
      <c r="IL55" s="15"/>
      <c r="IM55" s="15"/>
      <c r="IN55" s="15"/>
      <c r="IO55" s="15"/>
      <c r="IP55" s="15"/>
      <c r="IQ55" s="15"/>
      <c r="IR55" s="15"/>
      <c r="IS55" s="15"/>
      <c r="IT55" s="15"/>
      <c r="IU55" s="15"/>
      <c r="IV55" s="15"/>
      <c r="IW55" s="15"/>
      <c r="IX55" s="15"/>
      <c r="IY55" s="15"/>
      <c r="IZ55" s="15"/>
      <c r="JA55" s="15"/>
      <c r="JB55" s="15"/>
      <c r="JC55" s="15"/>
      <c r="JD55" s="15"/>
    </row>
    <row r="56" spans="1:264" s="2" customFormat="1" ht="15" customHeight="1">
      <c r="A56" s="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  <c r="IV56" s="15"/>
      <c r="IW56" s="15"/>
      <c r="IX56" s="15"/>
      <c r="IY56" s="15"/>
      <c r="IZ56" s="15"/>
      <c r="JA56" s="15"/>
      <c r="JB56" s="15"/>
      <c r="JC56" s="15"/>
      <c r="JD56" s="15"/>
    </row>
    <row r="57" spans="1:264" s="2" customFormat="1" ht="15" customHeight="1">
      <c r="A57" s="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  <c r="IJ57" s="15"/>
      <c r="IK57" s="15"/>
      <c r="IL57" s="15"/>
      <c r="IM57" s="15"/>
      <c r="IN57" s="15"/>
      <c r="IO57" s="15"/>
      <c r="IP57" s="15"/>
      <c r="IQ57" s="15"/>
      <c r="IR57" s="15"/>
      <c r="IS57" s="15"/>
      <c r="IT57" s="15"/>
      <c r="IU57" s="15"/>
      <c r="IV57" s="15"/>
      <c r="IW57" s="15"/>
      <c r="IX57" s="15"/>
      <c r="IY57" s="15"/>
      <c r="IZ57" s="15"/>
      <c r="JA57" s="15"/>
      <c r="JB57" s="15"/>
      <c r="JC57" s="15"/>
      <c r="JD57" s="15"/>
    </row>
    <row r="58" spans="1:264" s="2" customFormat="1" ht="26.1" customHeight="1">
      <c r="A58" s="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  <c r="GO58" s="15"/>
      <c r="GP58" s="15"/>
      <c r="GQ58" s="15"/>
      <c r="GR58" s="15"/>
      <c r="GS58" s="15"/>
      <c r="GT58" s="15"/>
      <c r="GU58" s="15"/>
      <c r="GV58" s="15"/>
      <c r="GW58" s="15"/>
      <c r="GX58" s="15"/>
      <c r="GY58" s="15"/>
      <c r="GZ58" s="15"/>
      <c r="HA58" s="15"/>
      <c r="HB58" s="15"/>
      <c r="HC58" s="15"/>
      <c r="HD58" s="15"/>
      <c r="HE58" s="15"/>
      <c r="HF58" s="15"/>
      <c r="HG58" s="15"/>
      <c r="HH58" s="15"/>
      <c r="HI58" s="15"/>
      <c r="HJ58" s="15"/>
      <c r="HK58" s="15"/>
      <c r="HL58" s="15"/>
      <c r="HM58" s="15"/>
      <c r="HN58" s="15"/>
      <c r="HO58" s="15"/>
      <c r="HP58" s="15"/>
      <c r="HQ58" s="15"/>
      <c r="HR58" s="15"/>
      <c r="HS58" s="15"/>
      <c r="HT58" s="15"/>
      <c r="HU58" s="15"/>
      <c r="HV58" s="15"/>
      <c r="HW58" s="15"/>
      <c r="HX58" s="15"/>
      <c r="HY58" s="15"/>
      <c r="HZ58" s="15"/>
      <c r="IA58" s="15"/>
      <c r="IB58" s="15"/>
      <c r="IC58" s="15"/>
      <c r="ID58" s="15"/>
      <c r="IE58" s="15"/>
      <c r="IF58" s="15"/>
      <c r="IG58" s="15"/>
      <c r="IH58" s="15"/>
      <c r="II58" s="15"/>
      <c r="IJ58" s="15"/>
      <c r="IK58" s="15"/>
      <c r="IL58" s="15"/>
      <c r="IM58" s="15"/>
      <c r="IN58" s="15"/>
      <c r="IO58" s="15"/>
      <c r="IP58" s="15"/>
      <c r="IQ58" s="15"/>
      <c r="IR58" s="15"/>
      <c r="IS58" s="15"/>
      <c r="IT58" s="15"/>
      <c r="IU58" s="15"/>
      <c r="IV58" s="15"/>
      <c r="IW58" s="15"/>
      <c r="IX58" s="15"/>
      <c r="IY58" s="15"/>
      <c r="IZ58" s="15"/>
      <c r="JA58" s="15"/>
      <c r="JB58" s="15"/>
      <c r="JC58" s="15"/>
      <c r="JD58" s="15"/>
    </row>
    <row r="59" spans="1:264" s="2" customFormat="1" ht="26.1" customHeight="1">
      <c r="A59" s="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  <c r="EQ59" s="15"/>
      <c r="ER59" s="15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5"/>
      <c r="FK59" s="15"/>
      <c r="FL59" s="15"/>
      <c r="FM59" s="15"/>
      <c r="FN59" s="15"/>
      <c r="FO59" s="15"/>
      <c r="FP59" s="15"/>
      <c r="FQ59" s="15"/>
      <c r="FR59" s="15"/>
      <c r="FS59" s="15"/>
      <c r="FT59" s="15"/>
      <c r="FU59" s="15"/>
      <c r="FV59" s="15"/>
      <c r="FW59" s="15"/>
      <c r="FX59" s="15"/>
      <c r="FY59" s="15"/>
      <c r="FZ59" s="15"/>
      <c r="GA59" s="15"/>
      <c r="GB59" s="15"/>
      <c r="GC59" s="15"/>
      <c r="GD59" s="15"/>
      <c r="GE59" s="15"/>
      <c r="GF59" s="15"/>
      <c r="GG59" s="15"/>
      <c r="GH59" s="15"/>
      <c r="GI59" s="15"/>
      <c r="GJ59" s="15"/>
      <c r="GK59" s="15"/>
      <c r="GL59" s="15"/>
      <c r="GM59" s="15"/>
      <c r="GN59" s="15"/>
      <c r="GO59" s="15"/>
      <c r="GP59" s="15"/>
      <c r="GQ59" s="15"/>
      <c r="GR59" s="15"/>
      <c r="GS59" s="15"/>
      <c r="GT59" s="15"/>
      <c r="GU59" s="15"/>
      <c r="GV59" s="15"/>
      <c r="GW59" s="15"/>
      <c r="GX59" s="15"/>
      <c r="GY59" s="15"/>
      <c r="GZ59" s="15"/>
      <c r="HA59" s="15"/>
      <c r="HB59" s="15"/>
      <c r="HC59" s="15"/>
      <c r="HD59" s="15"/>
      <c r="HE59" s="15"/>
      <c r="HF59" s="15"/>
      <c r="HG59" s="15"/>
      <c r="HH59" s="15"/>
      <c r="HI59" s="15"/>
      <c r="HJ59" s="15"/>
      <c r="HK59" s="15"/>
      <c r="HL59" s="15"/>
      <c r="HM59" s="15"/>
      <c r="HN59" s="15"/>
      <c r="HO59" s="15"/>
      <c r="HP59" s="15"/>
      <c r="HQ59" s="15"/>
      <c r="HR59" s="15"/>
      <c r="HS59" s="15"/>
      <c r="HT59" s="15"/>
      <c r="HU59" s="15"/>
      <c r="HV59" s="15"/>
      <c r="HW59" s="15"/>
      <c r="HX59" s="15"/>
      <c r="HY59" s="15"/>
      <c r="HZ59" s="15"/>
      <c r="IA59" s="15"/>
      <c r="IB59" s="15"/>
      <c r="IC59" s="15"/>
      <c r="ID59" s="15"/>
      <c r="IE59" s="15"/>
      <c r="IF59" s="15"/>
      <c r="IG59" s="15"/>
      <c r="IH59" s="15"/>
      <c r="II59" s="15"/>
      <c r="IJ59" s="15"/>
      <c r="IK59" s="15"/>
      <c r="IL59" s="15"/>
      <c r="IM59" s="15"/>
      <c r="IN59" s="15"/>
      <c r="IO59" s="15"/>
      <c r="IP59" s="15"/>
      <c r="IQ59" s="15"/>
      <c r="IR59" s="15"/>
      <c r="IS59" s="15"/>
      <c r="IT59" s="15"/>
      <c r="IU59" s="15"/>
      <c r="IV59" s="15"/>
      <c r="IW59" s="15"/>
      <c r="IX59" s="15"/>
      <c r="IY59" s="15"/>
      <c r="IZ59" s="15"/>
      <c r="JA59" s="15"/>
      <c r="JB59" s="15"/>
      <c r="JC59" s="15"/>
      <c r="JD59" s="15"/>
    </row>
    <row r="60" spans="1:264" s="2" customFormat="1" ht="26.1" customHeight="1">
      <c r="A60" s="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  <c r="IL60" s="15"/>
      <c r="IM60" s="15"/>
      <c r="IN60" s="15"/>
      <c r="IO60" s="15"/>
      <c r="IP60" s="15"/>
      <c r="IQ60" s="15"/>
      <c r="IR60" s="15"/>
      <c r="IS60" s="15"/>
      <c r="IT60" s="15"/>
      <c r="IU60" s="15"/>
      <c r="IV60" s="15"/>
      <c r="IW60" s="15"/>
      <c r="IX60" s="15"/>
      <c r="IY60" s="15"/>
      <c r="IZ60" s="15"/>
      <c r="JA60" s="15"/>
      <c r="JB60" s="15"/>
      <c r="JC60" s="15"/>
      <c r="JD60" s="15"/>
    </row>
    <row r="61" spans="1:264" s="2" customFormat="1" ht="26.1" customHeight="1">
      <c r="A61" s="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  <c r="EQ61" s="15"/>
      <c r="ER61" s="15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5"/>
      <c r="FK61" s="15"/>
      <c r="FL61" s="15"/>
      <c r="FM61" s="15"/>
      <c r="FN61" s="15"/>
      <c r="FO61" s="15"/>
      <c r="FP61" s="15"/>
      <c r="FQ61" s="15"/>
      <c r="FR61" s="15"/>
      <c r="FS61" s="15"/>
      <c r="FT61" s="15"/>
      <c r="FU61" s="15"/>
      <c r="FV61" s="15"/>
      <c r="FW61" s="15"/>
      <c r="FX61" s="15"/>
      <c r="FY61" s="15"/>
      <c r="FZ61" s="15"/>
      <c r="GA61" s="15"/>
      <c r="GB61" s="15"/>
      <c r="GC61" s="15"/>
      <c r="GD61" s="15"/>
      <c r="GE61" s="15"/>
      <c r="GF61" s="15"/>
      <c r="GG61" s="15"/>
      <c r="GH61" s="15"/>
      <c r="GI61" s="15"/>
      <c r="GJ61" s="15"/>
      <c r="GK61" s="15"/>
      <c r="GL61" s="15"/>
      <c r="GM61" s="15"/>
      <c r="GN61" s="15"/>
      <c r="GO61" s="15"/>
      <c r="GP61" s="15"/>
      <c r="GQ61" s="15"/>
      <c r="GR61" s="15"/>
      <c r="GS61" s="15"/>
      <c r="GT61" s="15"/>
      <c r="GU61" s="15"/>
      <c r="GV61" s="15"/>
      <c r="GW61" s="15"/>
      <c r="GX61" s="15"/>
      <c r="GY61" s="15"/>
      <c r="GZ61" s="15"/>
      <c r="HA61" s="15"/>
      <c r="HB61" s="15"/>
      <c r="HC61" s="15"/>
      <c r="HD61" s="15"/>
      <c r="HE61" s="15"/>
      <c r="HF61" s="15"/>
      <c r="HG61" s="15"/>
      <c r="HH61" s="15"/>
      <c r="HI61" s="15"/>
      <c r="HJ61" s="15"/>
      <c r="HK61" s="15"/>
      <c r="HL61" s="15"/>
      <c r="HM61" s="15"/>
      <c r="HN61" s="15"/>
      <c r="HO61" s="15"/>
      <c r="HP61" s="15"/>
      <c r="HQ61" s="15"/>
      <c r="HR61" s="15"/>
      <c r="HS61" s="15"/>
      <c r="HT61" s="15"/>
      <c r="HU61" s="15"/>
      <c r="HV61" s="15"/>
      <c r="HW61" s="15"/>
      <c r="HX61" s="15"/>
      <c r="HY61" s="15"/>
      <c r="HZ61" s="15"/>
      <c r="IA61" s="15"/>
      <c r="IB61" s="15"/>
      <c r="IC61" s="15"/>
      <c r="ID61" s="15"/>
      <c r="IE61" s="15"/>
      <c r="IF61" s="15"/>
      <c r="IG61" s="15"/>
      <c r="IH61" s="15"/>
      <c r="II61" s="15"/>
      <c r="IJ61" s="15"/>
      <c r="IK61" s="15"/>
      <c r="IL61" s="15"/>
      <c r="IM61" s="15"/>
      <c r="IN61" s="15"/>
      <c r="IO61" s="15"/>
      <c r="IP61" s="15"/>
      <c r="IQ61" s="15"/>
      <c r="IR61" s="15"/>
      <c r="IS61" s="15"/>
      <c r="IT61" s="15"/>
      <c r="IU61" s="15"/>
      <c r="IV61" s="15"/>
      <c r="IW61" s="15"/>
      <c r="IX61" s="15"/>
      <c r="IY61" s="15"/>
      <c r="IZ61" s="15"/>
      <c r="JA61" s="15"/>
      <c r="JB61" s="15"/>
      <c r="JC61" s="15"/>
      <c r="JD61" s="15"/>
    </row>
    <row r="62" spans="1:264" ht="12.95" customHeight="1">
      <c r="A62" s="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IY62"/>
      <c r="IZ62"/>
      <c r="JA62"/>
      <c r="JB62"/>
      <c r="JC62"/>
      <c r="JD62"/>
    </row>
    <row r="63" spans="1:264" s="2" customFormat="1" ht="26.1" customHeight="1">
      <c r="A63" s="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5"/>
      <c r="FK63" s="15"/>
      <c r="FL63" s="15"/>
      <c r="FM63" s="15"/>
      <c r="FN63" s="15"/>
      <c r="FO63" s="15"/>
      <c r="FP63" s="15"/>
      <c r="FQ63" s="15"/>
      <c r="FR63" s="15"/>
      <c r="FS63" s="15"/>
      <c r="FT63" s="15"/>
      <c r="FU63" s="15"/>
      <c r="FV63" s="15"/>
      <c r="FW63" s="15"/>
      <c r="FX63" s="15"/>
      <c r="FY63" s="15"/>
      <c r="FZ63" s="15"/>
      <c r="GA63" s="15"/>
      <c r="GB63" s="15"/>
      <c r="GC63" s="15"/>
      <c r="GD63" s="15"/>
      <c r="GE63" s="15"/>
      <c r="GF63" s="15"/>
      <c r="GG63" s="15"/>
      <c r="GH63" s="15"/>
      <c r="GI63" s="15"/>
      <c r="GJ63" s="15"/>
      <c r="GK63" s="15"/>
      <c r="GL63" s="15"/>
      <c r="GM63" s="15"/>
      <c r="GN63" s="15"/>
      <c r="GO63" s="15"/>
      <c r="GP63" s="15"/>
      <c r="GQ63" s="15"/>
      <c r="GR63" s="15"/>
      <c r="GS63" s="15"/>
      <c r="GT63" s="15"/>
      <c r="GU63" s="15"/>
      <c r="GV63" s="15"/>
      <c r="GW63" s="15"/>
      <c r="GX63" s="15"/>
      <c r="GY63" s="15"/>
      <c r="GZ63" s="15"/>
      <c r="HA63" s="15"/>
      <c r="HB63" s="15"/>
      <c r="HC63" s="15"/>
      <c r="HD63" s="15"/>
      <c r="HE63" s="15"/>
      <c r="HF63" s="15"/>
      <c r="HG63" s="15"/>
      <c r="HH63" s="15"/>
      <c r="HI63" s="15"/>
      <c r="HJ63" s="15"/>
      <c r="HK63" s="15"/>
      <c r="HL63" s="15"/>
      <c r="HM63" s="15"/>
      <c r="HN63" s="15"/>
      <c r="HO63" s="15"/>
      <c r="HP63" s="15"/>
      <c r="HQ63" s="15"/>
      <c r="HR63" s="15"/>
      <c r="HS63" s="15"/>
      <c r="HT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  <c r="IE63" s="15"/>
      <c r="IF63" s="15"/>
      <c r="IG63" s="15"/>
      <c r="IH63" s="15"/>
      <c r="II63" s="15"/>
      <c r="IJ63" s="15"/>
      <c r="IK63" s="15"/>
      <c r="IL63" s="15"/>
      <c r="IM63" s="15"/>
      <c r="IN63" s="15"/>
      <c r="IO63" s="15"/>
      <c r="IP63" s="15"/>
      <c r="IQ63" s="15"/>
      <c r="IR63" s="15"/>
      <c r="IS63" s="15"/>
      <c r="IT63" s="15"/>
      <c r="IU63" s="15"/>
      <c r="IV63" s="15"/>
      <c r="IW63" s="15"/>
      <c r="IX63" s="15"/>
      <c r="IY63" s="15"/>
      <c r="IZ63" s="15"/>
      <c r="JA63" s="15"/>
      <c r="JB63" s="15"/>
      <c r="JC63" s="15"/>
      <c r="JD63" s="15"/>
    </row>
    <row r="64" spans="1:264" s="2" customFormat="1" ht="15" customHeight="1">
      <c r="A64" s="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5"/>
      <c r="FK64" s="15"/>
      <c r="FL64" s="15"/>
      <c r="FM64" s="15"/>
      <c r="FN64" s="15"/>
      <c r="FO64" s="15"/>
      <c r="FP64" s="15"/>
      <c r="FQ64" s="15"/>
      <c r="FR64" s="15"/>
      <c r="FS64" s="15"/>
      <c r="FT64" s="15"/>
      <c r="FU64" s="15"/>
      <c r="FV64" s="15"/>
      <c r="FW64" s="15"/>
      <c r="FX64" s="15"/>
      <c r="FY64" s="15"/>
      <c r="FZ64" s="15"/>
      <c r="GA64" s="15"/>
      <c r="GB64" s="15"/>
      <c r="GC64" s="15"/>
      <c r="GD64" s="15"/>
      <c r="GE64" s="15"/>
      <c r="GF64" s="15"/>
      <c r="GG64" s="15"/>
      <c r="GH64" s="15"/>
      <c r="GI64" s="15"/>
      <c r="GJ64" s="15"/>
      <c r="GK64" s="15"/>
      <c r="GL64" s="15"/>
      <c r="GM64" s="15"/>
      <c r="GN64" s="15"/>
      <c r="GO64" s="15"/>
      <c r="GP64" s="15"/>
      <c r="GQ64" s="15"/>
      <c r="GR64" s="15"/>
      <c r="GS64" s="15"/>
      <c r="GT64" s="15"/>
      <c r="GU64" s="15"/>
      <c r="GV64" s="15"/>
      <c r="GW64" s="15"/>
      <c r="GX64" s="15"/>
      <c r="GY64" s="15"/>
      <c r="GZ64" s="15"/>
      <c r="HA64" s="15"/>
      <c r="HB64" s="15"/>
      <c r="HC64" s="15"/>
      <c r="HD64" s="15"/>
      <c r="HE64" s="15"/>
      <c r="HF64" s="15"/>
      <c r="HG64" s="15"/>
      <c r="HH64" s="15"/>
      <c r="HI64" s="15"/>
      <c r="HJ64" s="15"/>
      <c r="HK64" s="15"/>
      <c r="HL64" s="15"/>
      <c r="HM64" s="15"/>
      <c r="HN64" s="15"/>
      <c r="HO64" s="15"/>
      <c r="HP64" s="15"/>
      <c r="HQ64" s="15"/>
      <c r="HR64" s="15"/>
      <c r="HS64" s="15"/>
      <c r="HT64" s="15"/>
      <c r="HU64" s="15"/>
      <c r="HV64" s="15"/>
      <c r="HW64" s="15"/>
      <c r="HX64" s="15"/>
      <c r="HY64" s="15"/>
      <c r="HZ64" s="15"/>
      <c r="IA64" s="15"/>
      <c r="IB64" s="15"/>
      <c r="IC64" s="15"/>
      <c r="ID64" s="15"/>
      <c r="IE64" s="15"/>
      <c r="IF64" s="15"/>
      <c r="IG64" s="15"/>
      <c r="IH64" s="15"/>
      <c r="II64" s="15"/>
      <c r="IJ64" s="15"/>
      <c r="IK64" s="15"/>
      <c r="IL64" s="15"/>
      <c r="IM64" s="15"/>
      <c r="IN64" s="15"/>
      <c r="IO64" s="15"/>
      <c r="IP64" s="15"/>
      <c r="IQ64" s="15"/>
      <c r="IR64" s="15"/>
      <c r="IS64" s="15"/>
      <c r="IT64" s="15"/>
      <c r="IU64" s="15"/>
      <c r="IV64" s="15"/>
      <c r="IW64" s="15"/>
      <c r="IX64" s="15"/>
      <c r="IY64" s="15"/>
      <c r="IZ64" s="15"/>
      <c r="JA64" s="15"/>
      <c r="JB64" s="15"/>
      <c r="JC64" s="15"/>
      <c r="JD64" s="15"/>
    </row>
    <row r="65" spans="1:264" s="2" customFormat="1" ht="15" customHeight="1">
      <c r="A65" s="15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  <c r="EQ65" s="15"/>
      <c r="ER65" s="15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5"/>
      <c r="FK65" s="15"/>
      <c r="FL65" s="15"/>
      <c r="FM65" s="15"/>
      <c r="FN65" s="15"/>
      <c r="FO65" s="15"/>
      <c r="FP65" s="15"/>
      <c r="FQ65" s="15"/>
      <c r="FR65" s="15"/>
      <c r="FS65" s="15"/>
      <c r="FT65" s="15"/>
      <c r="FU65" s="15"/>
      <c r="FV65" s="15"/>
      <c r="FW65" s="15"/>
      <c r="FX65" s="15"/>
      <c r="FY65" s="15"/>
      <c r="FZ65" s="15"/>
      <c r="GA65" s="15"/>
      <c r="GB65" s="15"/>
      <c r="GC65" s="15"/>
      <c r="GD65" s="15"/>
      <c r="GE65" s="15"/>
      <c r="GF65" s="15"/>
      <c r="GG65" s="15"/>
      <c r="GH65" s="15"/>
      <c r="GI65" s="15"/>
      <c r="GJ65" s="15"/>
      <c r="GK65" s="15"/>
      <c r="GL65" s="15"/>
      <c r="GM65" s="15"/>
      <c r="GN65" s="15"/>
      <c r="GO65" s="15"/>
      <c r="GP65" s="15"/>
      <c r="GQ65" s="15"/>
      <c r="GR65" s="15"/>
      <c r="GS65" s="15"/>
      <c r="GT65" s="15"/>
      <c r="GU65" s="15"/>
      <c r="GV65" s="15"/>
      <c r="GW65" s="15"/>
      <c r="GX65" s="15"/>
      <c r="GY65" s="15"/>
      <c r="GZ65" s="15"/>
      <c r="HA65" s="15"/>
      <c r="HB65" s="15"/>
      <c r="HC65" s="15"/>
      <c r="HD65" s="15"/>
      <c r="HE65" s="15"/>
      <c r="HF65" s="15"/>
      <c r="HG65" s="15"/>
      <c r="HH65" s="15"/>
      <c r="HI65" s="15"/>
      <c r="HJ65" s="15"/>
      <c r="HK65" s="15"/>
      <c r="HL65" s="15"/>
      <c r="HM65" s="15"/>
      <c r="HN65" s="15"/>
      <c r="HO65" s="15"/>
      <c r="HP65" s="15"/>
      <c r="HQ65" s="15"/>
      <c r="HR65" s="15"/>
      <c r="HS65" s="15"/>
      <c r="HT65" s="15"/>
      <c r="HU65" s="15"/>
      <c r="HV65" s="15"/>
      <c r="HW65" s="15"/>
      <c r="HX65" s="15"/>
      <c r="HY65" s="15"/>
      <c r="HZ65" s="15"/>
      <c r="IA65" s="15"/>
      <c r="IB65" s="15"/>
      <c r="IC65" s="15"/>
      <c r="ID65" s="15"/>
      <c r="IE65" s="15"/>
      <c r="IF65" s="15"/>
      <c r="IG65" s="15"/>
      <c r="IH65" s="15"/>
      <c r="II65" s="15"/>
      <c r="IJ65" s="15"/>
      <c r="IK65" s="15"/>
      <c r="IL65" s="15"/>
      <c r="IM65" s="15"/>
      <c r="IN65" s="15"/>
      <c r="IO65" s="15"/>
      <c r="IP65" s="15"/>
      <c r="IQ65" s="15"/>
      <c r="IR65" s="15"/>
      <c r="IS65" s="15"/>
      <c r="IT65" s="15"/>
      <c r="IU65" s="15"/>
      <c r="IV65" s="15"/>
      <c r="IW65" s="15"/>
      <c r="IX65" s="15"/>
      <c r="IY65" s="15"/>
      <c r="IZ65" s="15"/>
      <c r="JA65" s="15"/>
      <c r="JB65" s="15"/>
      <c r="JC65" s="15"/>
      <c r="JD65" s="15"/>
    </row>
    <row r="66" spans="1:264" s="2" customFormat="1" ht="15" customHeight="1">
      <c r="A66" s="15"/>
      <c r="B66" s="15"/>
      <c r="C66" s="15"/>
      <c r="D66" s="15"/>
      <c r="E66" s="15"/>
      <c r="F66" s="14"/>
      <c r="G66" s="15"/>
      <c r="H66" s="15"/>
      <c r="I66" s="15"/>
      <c r="J66" s="27"/>
      <c r="K66" s="27"/>
      <c r="L66" s="2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  <c r="IR66" s="15"/>
      <c r="IS66" s="15"/>
      <c r="IT66" s="15"/>
      <c r="IU66" s="15"/>
      <c r="IV66" s="15"/>
      <c r="IW66" s="15"/>
      <c r="IX66" s="15"/>
      <c r="IY66" s="15"/>
      <c r="IZ66" s="15"/>
      <c r="JA66" s="15"/>
      <c r="JB66" s="15"/>
      <c r="JC66" s="15"/>
      <c r="JD66" s="15"/>
    </row>
    <row r="67" spans="1:264" s="2" customFormat="1" ht="15" customHeight="1">
      <c r="A67" s="15"/>
      <c r="B67" s="15"/>
      <c r="C67" s="15"/>
      <c r="D67" s="15"/>
      <c r="E67" s="15"/>
      <c r="F67" s="14"/>
      <c r="G67" s="15"/>
      <c r="H67" s="15"/>
      <c r="I67" s="15"/>
      <c r="J67" s="27"/>
      <c r="K67" s="27"/>
      <c r="L67" s="2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  <c r="IJ67" s="15"/>
      <c r="IK67" s="15"/>
      <c r="IL67" s="15"/>
      <c r="IM67" s="15"/>
      <c r="IN67" s="15"/>
      <c r="IO67" s="15"/>
      <c r="IP67" s="15"/>
      <c r="IQ67" s="15"/>
      <c r="IR67" s="15"/>
      <c r="IS67" s="15"/>
      <c r="IT67" s="15"/>
      <c r="IU67" s="15"/>
      <c r="IV67" s="15"/>
      <c r="IW67" s="15"/>
      <c r="IX67" s="15"/>
      <c r="IY67" s="15"/>
      <c r="IZ67" s="15"/>
      <c r="JA67" s="15"/>
      <c r="JB67" s="15"/>
      <c r="JC67" s="15"/>
      <c r="JD67" s="15"/>
    </row>
    <row r="68" spans="1:264" s="2" customFormat="1" ht="15" customHeight="1">
      <c r="A68" s="15"/>
      <c r="B68" s="15"/>
      <c r="C68" s="15"/>
      <c r="D68" s="15"/>
      <c r="E68" s="15"/>
      <c r="F68" s="14"/>
      <c r="G68" s="15"/>
      <c r="H68" s="15"/>
      <c r="I68" s="15"/>
      <c r="J68" s="27"/>
      <c r="K68" s="27"/>
      <c r="L68" s="2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  <c r="IV68" s="15"/>
      <c r="IW68" s="15"/>
      <c r="IX68" s="15"/>
      <c r="IY68" s="15"/>
      <c r="IZ68" s="15"/>
      <c r="JA68" s="15"/>
      <c r="JB68" s="15"/>
      <c r="JC68" s="15"/>
      <c r="JD68" s="15"/>
    </row>
    <row r="69" spans="1:264" s="2" customFormat="1" ht="15" customHeight="1">
      <c r="F69" s="14"/>
      <c r="G69" s="15"/>
      <c r="H69" s="15"/>
      <c r="I69" s="15"/>
      <c r="J69" s="27"/>
      <c r="K69" s="27"/>
      <c r="L69" s="27"/>
      <c r="M69" s="15"/>
      <c r="N69" s="15"/>
      <c r="O69" s="15"/>
      <c r="P69" s="15"/>
      <c r="Q69" s="15"/>
      <c r="R69" s="15"/>
    </row>
    <row r="70" spans="1:264" s="2" customFormat="1" ht="15" customHeight="1">
      <c r="F70" s="14"/>
      <c r="G70" s="15"/>
      <c r="H70" s="15"/>
      <c r="I70" s="15"/>
      <c r="J70" s="27"/>
      <c r="K70" s="27"/>
      <c r="L70" s="27"/>
      <c r="M70" s="15"/>
      <c r="N70" s="15"/>
      <c r="O70" s="15"/>
      <c r="P70" s="15"/>
      <c r="Q70" s="15"/>
      <c r="R70" s="15"/>
    </row>
    <row r="71" spans="1:264" s="2" customFormat="1" ht="15" customHeight="1">
      <c r="F71" s="14"/>
      <c r="G71" s="15"/>
      <c r="H71" s="15"/>
      <c r="I71" s="15"/>
      <c r="J71" s="27"/>
      <c r="K71" s="27"/>
      <c r="L71" s="27"/>
      <c r="M71" s="15"/>
      <c r="N71" s="15"/>
      <c r="O71" s="15"/>
      <c r="P71" s="15"/>
      <c r="Q71" s="15"/>
      <c r="R71" s="15"/>
    </row>
    <row r="72" spans="1:264" s="2" customFormat="1" ht="15" customHeight="1">
      <c r="F72" s="14"/>
      <c r="G72" s="15"/>
      <c r="H72" s="15"/>
      <c r="I72" s="15"/>
      <c r="J72" s="27"/>
      <c r="K72" s="27"/>
      <c r="L72" s="27"/>
      <c r="M72" s="15"/>
      <c r="N72" s="15"/>
      <c r="O72" s="15"/>
      <c r="P72" s="15"/>
      <c r="Q72" s="15"/>
      <c r="R72" s="15"/>
    </row>
    <row r="73" spans="1:264" s="2" customFormat="1" ht="15" customHeight="1">
      <c r="F73" s="14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</row>
    <row r="74" spans="1:264" s="2" customFormat="1" ht="15" customHeight="1">
      <c r="F74" s="1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</row>
    <row r="75" spans="1:264" s="2" customFormat="1" ht="15" customHeight="1">
      <c r="F75" s="14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</row>
    <row r="76" spans="1:264" s="2" customFormat="1" ht="15" customHeight="1">
      <c r="F76" s="14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</row>
    <row r="77" spans="1:264" s="2" customFormat="1" ht="15" customHeight="1">
      <c r="F77" s="14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</row>
    <row r="78" spans="1:264" s="2" customFormat="1" ht="15" customHeight="1">
      <c r="F78" s="14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</row>
    <row r="79" spans="1:264" s="2" customFormat="1" ht="15" customHeight="1">
      <c r="F79" s="14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</row>
    <row r="80" spans="1:264" s="2" customFormat="1" ht="15" customHeight="1">
      <c r="F80" s="14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</row>
    <row r="81" spans="6:18" s="2" customFormat="1" ht="15" customHeight="1">
      <c r="F81" s="14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</row>
    <row r="82" spans="6:18" s="2" customFormat="1" ht="15" customHeight="1">
      <c r="F82" s="14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</row>
    <row r="83" spans="6:18" s="2" customFormat="1" ht="15" customHeight="1">
      <c r="F83" s="14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</row>
    <row r="84" spans="6:18" s="2" customFormat="1" ht="15" customHeight="1">
      <c r="F84" s="14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</row>
    <row r="85" spans="6:18" s="2" customFormat="1" ht="15" customHeight="1">
      <c r="F85" s="14"/>
      <c r="G85" s="15"/>
      <c r="H85" s="15"/>
      <c r="I85" s="15"/>
      <c r="J85" s="15"/>
      <c r="K85" s="15"/>
      <c r="L85" s="15"/>
    </row>
    <row r="86" spans="6:18" s="2" customFormat="1" ht="15" customHeight="1">
      <c r="F86" s="14"/>
      <c r="G86" s="15"/>
      <c r="H86" s="15"/>
      <c r="I86" s="15"/>
      <c r="J86" s="15"/>
      <c r="K86" s="15"/>
      <c r="L86" s="15"/>
    </row>
    <row r="87" spans="6:18" s="2" customFormat="1" ht="15" customHeight="1">
      <c r="F87" s="14"/>
      <c r="G87" s="15"/>
      <c r="H87" s="15"/>
      <c r="I87" s="15"/>
      <c r="J87" s="15"/>
      <c r="K87" s="15"/>
      <c r="L87" s="15"/>
    </row>
    <row r="88" spans="6:18" s="2" customFormat="1" ht="15" customHeight="1">
      <c r="F88" s="14"/>
      <c r="G88" s="15"/>
      <c r="H88" s="15"/>
      <c r="I88" s="15"/>
      <c r="J88" s="15"/>
      <c r="K88" s="15"/>
      <c r="L88" s="15"/>
    </row>
    <row r="89" spans="6:18" s="2" customFormat="1" ht="15" customHeight="1">
      <c r="F89" s="14"/>
      <c r="G89" s="15"/>
      <c r="H89" s="15"/>
      <c r="I89" s="15"/>
      <c r="J89" s="15"/>
      <c r="K89" s="15"/>
      <c r="L89" s="15"/>
    </row>
    <row r="90" spans="6:18" s="2" customFormat="1" ht="15" customHeight="1">
      <c r="F90" s="14"/>
      <c r="G90" s="15"/>
      <c r="H90" s="15"/>
      <c r="I90" s="15"/>
      <c r="J90" s="15"/>
      <c r="K90" s="15"/>
      <c r="L90" s="15"/>
    </row>
    <row r="91" spans="6:18" s="2" customFormat="1" ht="15" customHeight="1">
      <c r="F91" s="14"/>
      <c r="G91" s="15"/>
      <c r="H91" s="15"/>
      <c r="I91" s="15"/>
      <c r="J91" s="15"/>
      <c r="K91" s="15"/>
      <c r="L91" s="15"/>
    </row>
    <row r="92" spans="6:18" s="2" customFormat="1" ht="15" customHeight="1">
      <c r="F92" s="14"/>
      <c r="G92" s="15"/>
      <c r="H92" s="15"/>
      <c r="I92" s="15"/>
      <c r="J92" s="15"/>
      <c r="K92" s="15"/>
      <c r="L92" s="15"/>
    </row>
    <row r="93" spans="6:18" s="2" customFormat="1" ht="15" customHeight="1">
      <c r="F93" s="14"/>
      <c r="G93" s="15"/>
      <c r="H93" s="15"/>
      <c r="I93" s="15"/>
      <c r="J93" s="15"/>
      <c r="K93" s="15"/>
      <c r="L93" s="15"/>
    </row>
    <row r="94" spans="6:18" s="2" customFormat="1" ht="15" customHeight="1">
      <c r="F94" s="14"/>
      <c r="G94" s="15"/>
      <c r="H94" s="15"/>
      <c r="I94" s="15"/>
      <c r="J94" s="15"/>
      <c r="K94" s="15"/>
      <c r="L94" s="15"/>
    </row>
    <row r="95" spans="6:18" s="2" customFormat="1" ht="15" customHeight="1">
      <c r="F95" s="14"/>
      <c r="G95" s="15"/>
      <c r="H95" s="15"/>
      <c r="I95" s="15"/>
      <c r="J95" s="15"/>
      <c r="K95" s="15"/>
      <c r="L95" s="15"/>
    </row>
    <row r="96" spans="6:18" s="2" customFormat="1" ht="15" customHeight="1">
      <c r="F96" s="14"/>
      <c r="G96" s="15"/>
      <c r="H96" s="15"/>
      <c r="I96" s="15"/>
      <c r="J96" s="15"/>
      <c r="K96" s="15"/>
      <c r="L96" s="15"/>
    </row>
    <row r="97" spans="6:12" s="2" customFormat="1" ht="15" customHeight="1">
      <c r="F97" s="14"/>
      <c r="G97" s="15"/>
      <c r="H97" s="15"/>
      <c r="I97" s="15"/>
      <c r="J97" s="15"/>
      <c r="K97" s="15"/>
      <c r="L97" s="15"/>
    </row>
    <row r="98" spans="6:12" s="2" customFormat="1" ht="15" customHeight="1">
      <c r="F98" s="14"/>
      <c r="G98" s="15"/>
      <c r="H98" s="15"/>
      <c r="I98" s="15"/>
      <c r="J98" s="15"/>
      <c r="K98" s="15"/>
      <c r="L98" s="15"/>
    </row>
    <row r="99" spans="6:12" s="2" customFormat="1" ht="15" customHeight="1">
      <c r="F99" s="14"/>
      <c r="G99" s="15"/>
      <c r="H99" s="15"/>
      <c r="I99" s="15"/>
      <c r="J99" s="15"/>
      <c r="K99" s="15"/>
      <c r="L99" s="15"/>
    </row>
    <row r="100" spans="6:12" s="2" customFormat="1" ht="15" customHeight="1">
      <c r="F100" s="14"/>
      <c r="G100" s="15"/>
      <c r="H100" s="15"/>
      <c r="I100" s="15"/>
      <c r="J100" s="15"/>
      <c r="K100" s="15"/>
      <c r="L100" s="15"/>
    </row>
    <row r="101" spans="6:12" s="2" customFormat="1" ht="15" customHeight="1">
      <c r="F101" s="14"/>
      <c r="G101" s="15"/>
      <c r="H101" s="15"/>
      <c r="I101" s="15"/>
      <c r="J101" s="15"/>
      <c r="K101" s="15"/>
      <c r="L101" s="15"/>
    </row>
  </sheetData>
  <mergeCells count="3">
    <mergeCell ref="J4:K4"/>
    <mergeCell ref="J7:K7"/>
    <mergeCell ref="J8:K8"/>
  </mergeCells>
  <phoneticPr fontId="11" type="noConversion"/>
  <printOptions horizontalCentered="1"/>
  <pageMargins left="0.7" right="0.7" top="2" bottom="0.75" header="0.3" footer="0.3"/>
  <pageSetup scale="52" fitToHeight="2" orientation="landscape"/>
  <headerFooter>
    <oddHeader>&amp;F</oddHeader>
    <oddFooter>&amp;LVaste - Olivia Berthon&amp;CPage &amp;P&amp;R&amp;D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00C51F-E709-461A-958A-3153E4C757F6}"/>
</file>

<file path=customXml/itemProps2.xml><?xml version="1.0" encoding="utf-8"?>
<ds:datastoreItem xmlns:ds="http://schemas.openxmlformats.org/officeDocument/2006/customXml" ds:itemID="{2C3CA214-AC5B-49E7-9766-E90A660AD2ED}">
  <ds:schemaRefs>
    <ds:schemaRef ds:uri="http://schemas.microsoft.com/office/2006/metadata/properties"/>
    <ds:schemaRef ds:uri="http://schemas.microsoft.com/office/infopath/2007/PartnerControls"/>
    <ds:schemaRef ds:uri="890dff00-d05d-482b-baee-b3bb7f454e9c"/>
    <ds:schemaRef ds:uri="2cb6093d-ee6a-409d-ade7-a3b28df45f92"/>
  </ds:schemaRefs>
</ds:datastoreItem>
</file>

<file path=customXml/itemProps3.xml><?xml version="1.0" encoding="utf-8"?>
<ds:datastoreItem xmlns:ds="http://schemas.openxmlformats.org/officeDocument/2006/customXml" ds:itemID="{67BB039E-1DBA-4B21-A2EA-67796245D7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Chaalis DPGF LOT 2 TEXTILES MOQ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Laure Soro</cp:lastModifiedBy>
  <cp:revision/>
  <cp:lastPrinted>2025-07-14T07:00:48Z</cp:lastPrinted>
  <dcterms:created xsi:type="dcterms:W3CDTF">2024-05-23T16:38:23Z</dcterms:created>
  <dcterms:modified xsi:type="dcterms:W3CDTF">2026-01-27T15:56:48Z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